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taryprésidence\subsisdes 2017\"/>
    </mc:Choice>
  </mc:AlternateContent>
  <bookViews>
    <workbookView xWindow="0" yWindow="0" windowWidth="20490" windowHeight="7530"/>
  </bookViews>
  <sheets>
    <sheet name="Feuil1 (2)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B40" i="1"/>
  <c r="B32" i="1"/>
  <c r="E12" i="1"/>
  <c r="E24" i="1"/>
  <c r="B12" i="1"/>
  <c r="B18" i="1"/>
  <c r="B24" i="1"/>
  <c r="B25" i="1"/>
  <c r="B33" i="1"/>
  <c r="B26" i="1"/>
</calcChain>
</file>

<file path=xl/sharedStrings.xml><?xml version="1.0" encoding="utf-8"?>
<sst xmlns="http://schemas.openxmlformats.org/spreadsheetml/2006/main" count="57" uniqueCount="44">
  <si>
    <t>Attribution des fonds 2016-2017: décision du comité élargi à tous du 11 mai 2017</t>
  </si>
  <si>
    <t>RECETTES</t>
  </si>
  <si>
    <t>DEPENSES</t>
  </si>
  <si>
    <t>Opération vin</t>
  </si>
  <si>
    <t>ZAMED</t>
  </si>
  <si>
    <t>Concert</t>
  </si>
  <si>
    <t>Télévie</t>
  </si>
  <si>
    <t>Télédon</t>
  </si>
  <si>
    <t xml:space="preserve"> </t>
  </si>
  <si>
    <t>Wavre solidarité</t>
  </si>
  <si>
    <t>Festival Unisound</t>
    <phoneticPr fontId="0" type="noConversion"/>
  </si>
  <si>
    <t>Autres soutiens éventuels aux asbL sélectionnées par groupe de travail FRED:</t>
  </si>
  <si>
    <t>Maison maternelle BW</t>
  </si>
  <si>
    <t>ASBL Thérèse Wante</t>
  </si>
  <si>
    <t>Burkina Faso</t>
  </si>
  <si>
    <t>Total</t>
  </si>
  <si>
    <t>Autres</t>
    <phoneticPr fontId="0" type="noConversion"/>
  </si>
  <si>
    <t>Marché de Noël</t>
  </si>
  <si>
    <t>Chèque gouverneur</t>
  </si>
  <si>
    <t>Cotisations sociales</t>
  </si>
  <si>
    <t>Paliseul</t>
  </si>
  <si>
    <t>Cotisations actions</t>
  </si>
  <si>
    <t>Avant-première La Belle et la Bête</t>
  </si>
  <si>
    <t>Solde Rotaract</t>
  </si>
  <si>
    <t>Repas de Noël</t>
  </si>
  <si>
    <t>La Closière</t>
  </si>
  <si>
    <t>Club Contact</t>
  </si>
  <si>
    <t>Prix du mérite</t>
  </si>
  <si>
    <t>SEP+HEP</t>
  </si>
  <si>
    <t>Mobilisation réserve de fonctionnement</t>
  </si>
  <si>
    <t>Grand total</t>
    <phoneticPr fontId="0" type="noConversion"/>
  </si>
  <si>
    <t>Grand total</t>
  </si>
  <si>
    <t>Réserve mobilisable</t>
    <phoneticPr fontId="0" type="noConversion"/>
  </si>
  <si>
    <t>Compte social - événement extraordinaire</t>
    <phoneticPr fontId="0" type="noConversion"/>
  </si>
  <si>
    <t>Compte social - Fonds des Calamités</t>
    <phoneticPr fontId="0" type="noConversion"/>
  </si>
  <si>
    <t>Réserve de fonctionnement (y compris provision CC)</t>
    <phoneticPr fontId="0" type="noConversion"/>
  </si>
  <si>
    <t>Réserve de  fonctionnement disponible</t>
  </si>
  <si>
    <t>Réserve de fonctionnement disponible après décision</t>
  </si>
  <si>
    <t>Réserve Machiz</t>
    <phoneticPr fontId="0" type="noConversion"/>
  </si>
  <si>
    <t>Rappel Rotaract</t>
  </si>
  <si>
    <t>Disponible</t>
  </si>
  <si>
    <t>Opérations Thermos</t>
  </si>
  <si>
    <t>La source Vive</t>
  </si>
  <si>
    <t>Différences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</si>
</sst>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indexed="8"/>
      <name val="Calibri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3" fillId="3" borderId="1" xfId="0" applyFont="1" applyFill="1" applyBorder="1"/>
    <xf numFmtId="0" fontId="0" fillId="3" borderId="1" xfId="0" applyFill="1" applyBorder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0" fillId="4" borderId="0" xfId="0" applyFill="1"/>
    <xf numFmtId="0" fontId="6" fillId="4" borderId="0" xfId="0" applyFont="1" applyFill="1"/>
    <xf numFmtId="0" fontId="7" fillId="3" borderId="2" xfId="0" applyFont="1" applyFill="1" applyBorder="1"/>
    <xf numFmtId="0" fontId="8" fillId="3" borderId="0" xfId="0" applyFont="1" applyFill="1"/>
    <xf numFmtId="0" fontId="1" fillId="5" borderId="0" xfId="0" applyFont="1" applyFill="1"/>
    <xf numFmtId="0" fontId="6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41"/>
  <sheetViews>
    <sheetView tabSelected="1" workbookViewId="0">
      <selection activeCell="D3" sqref="D3:E22"/>
    </sheetView>
  </sheetViews>
  <sheetFormatPr baseColWidth="10" defaultRowHeight="15" x14ac:dyDescent="0.25"/>
  <cols>
    <col min="1" max="1" width="65.42578125" customWidth="1"/>
    <col min="2" max="2" width="14.28515625" customWidth="1"/>
    <col min="3" max="3" width="0.5703125" customWidth="1"/>
    <col min="4" max="4" width="68.7109375" customWidth="1"/>
  </cols>
  <sheetData>
    <row r="1" spans="1:6" x14ac:dyDescent="0.25">
      <c r="A1" s="1" t="s">
        <v>0</v>
      </c>
      <c r="B1" s="2"/>
      <c r="C1" s="2"/>
      <c r="D1" s="2"/>
      <c r="E1" s="2"/>
    </row>
    <row r="2" spans="1:6" x14ac:dyDescent="0.25">
      <c r="A2" s="3" t="s">
        <v>1</v>
      </c>
      <c r="D2" s="3" t="s">
        <v>2</v>
      </c>
    </row>
    <row r="3" spans="1:6" x14ac:dyDescent="0.25">
      <c r="A3" t="s">
        <v>3</v>
      </c>
      <c r="B3">
        <v>9778</v>
      </c>
      <c r="D3" t="s">
        <v>4</v>
      </c>
      <c r="E3">
        <v>9778</v>
      </c>
    </row>
    <row r="4" spans="1:6" x14ac:dyDescent="0.25">
      <c r="A4" t="s">
        <v>5</v>
      </c>
      <c r="B4">
        <v>4068</v>
      </c>
      <c r="D4" t="s">
        <v>6</v>
      </c>
      <c r="E4">
        <v>4068</v>
      </c>
    </row>
    <row r="5" spans="1:6" x14ac:dyDescent="0.25">
      <c r="D5" t="s">
        <v>7</v>
      </c>
      <c r="E5" s="4">
        <v>720</v>
      </c>
      <c r="F5" s="5"/>
    </row>
    <row r="6" spans="1:6" x14ac:dyDescent="0.25">
      <c r="A6" s="6" t="s">
        <v>8</v>
      </c>
      <c r="B6" t="s">
        <v>8</v>
      </c>
      <c r="D6" t="s">
        <v>9</v>
      </c>
      <c r="E6">
        <v>2500</v>
      </c>
    </row>
    <row r="7" spans="1:6" x14ac:dyDescent="0.25">
      <c r="D7" s="4" t="s">
        <v>10</v>
      </c>
      <c r="E7">
        <v>1000</v>
      </c>
    </row>
    <row r="8" spans="1:6" x14ac:dyDescent="0.25">
      <c r="D8" t="s">
        <v>11</v>
      </c>
    </row>
    <row r="9" spans="1:6" x14ac:dyDescent="0.25">
      <c r="D9" t="s">
        <v>12</v>
      </c>
      <c r="E9">
        <v>2000</v>
      </c>
    </row>
    <row r="10" spans="1:6" x14ac:dyDescent="0.25">
      <c r="D10" t="s">
        <v>13</v>
      </c>
      <c r="E10">
        <v>2000</v>
      </c>
    </row>
    <row r="11" spans="1:6" x14ac:dyDescent="0.25">
      <c r="D11" t="s">
        <v>14</v>
      </c>
      <c r="E11">
        <v>500</v>
      </c>
    </row>
    <row r="12" spans="1:6" ht="15.75" thickBot="1" x14ac:dyDescent="0.3">
      <c r="A12" s="7" t="s">
        <v>15</v>
      </c>
      <c r="B12" s="8">
        <f>B3+B4</f>
        <v>13846</v>
      </c>
      <c r="C12" s="6"/>
      <c r="D12" s="7" t="s">
        <v>15</v>
      </c>
      <c r="E12" s="8">
        <f>SUM(E3:F11)</f>
        <v>22566</v>
      </c>
    </row>
    <row r="13" spans="1:6" ht="15.75" thickTop="1" x14ac:dyDescent="0.25">
      <c r="A13" s="9"/>
      <c r="D13" s="9"/>
    </row>
    <row r="14" spans="1:6" x14ac:dyDescent="0.25">
      <c r="A14" s="10" t="s">
        <v>16</v>
      </c>
      <c r="D14" s="9"/>
    </row>
    <row r="15" spans="1:6" x14ac:dyDescent="0.25">
      <c r="A15" t="s">
        <v>17</v>
      </c>
      <c r="B15" s="4">
        <v>462</v>
      </c>
      <c r="D15" t="s">
        <v>18</v>
      </c>
      <c r="E15">
        <v>1000</v>
      </c>
    </row>
    <row r="16" spans="1:6" x14ac:dyDescent="0.25">
      <c r="A16" t="s">
        <v>19</v>
      </c>
      <c r="B16">
        <v>5280</v>
      </c>
      <c r="D16" t="s">
        <v>20</v>
      </c>
      <c r="E16">
        <v>2000</v>
      </c>
    </row>
    <row r="17" spans="1:7" x14ac:dyDescent="0.25">
      <c r="A17" t="s">
        <v>21</v>
      </c>
      <c r="B17">
        <v>7425</v>
      </c>
      <c r="D17" t="s">
        <v>22</v>
      </c>
      <c r="E17">
        <v>150</v>
      </c>
    </row>
    <row r="18" spans="1:7" x14ac:dyDescent="0.25">
      <c r="A18" t="s">
        <v>23</v>
      </c>
      <c r="B18">
        <f>B40</f>
        <v>38</v>
      </c>
      <c r="C18" t="s">
        <v>8</v>
      </c>
      <c r="D18" t="s">
        <v>24</v>
      </c>
      <c r="E18" s="11">
        <v>1722</v>
      </c>
    </row>
    <row r="19" spans="1:7" x14ac:dyDescent="0.25">
      <c r="A19" s="6" t="s">
        <v>8</v>
      </c>
      <c r="B19" t="s">
        <v>8</v>
      </c>
      <c r="D19" t="s">
        <v>25</v>
      </c>
      <c r="E19" s="11">
        <v>1038</v>
      </c>
    </row>
    <row r="20" spans="1:7" x14ac:dyDescent="0.25">
      <c r="D20" t="s">
        <v>26</v>
      </c>
      <c r="E20">
        <v>1500</v>
      </c>
    </row>
    <row r="21" spans="1:7" x14ac:dyDescent="0.25">
      <c r="D21" t="s">
        <v>27</v>
      </c>
      <c r="E21" s="4">
        <v>400</v>
      </c>
    </row>
    <row r="22" spans="1:7" x14ac:dyDescent="0.25">
      <c r="D22" t="s">
        <v>28</v>
      </c>
      <c r="E22">
        <v>3000</v>
      </c>
    </row>
    <row r="24" spans="1:7" ht="15.75" thickBot="1" x14ac:dyDescent="0.3">
      <c r="A24" s="7" t="s">
        <v>15</v>
      </c>
      <c r="B24" s="8">
        <f>SUM(B15:B18)</f>
        <v>13205</v>
      </c>
      <c r="C24" s="6"/>
      <c r="D24" s="7" t="s">
        <v>15</v>
      </c>
      <c r="E24" s="8">
        <f>SUM(E15:E23)</f>
        <v>10810</v>
      </c>
      <c r="F24" t="s">
        <v>8</v>
      </c>
      <c r="G24" t="s">
        <v>8</v>
      </c>
    </row>
    <row r="25" spans="1:7" ht="19.5" thickTop="1" x14ac:dyDescent="0.3">
      <c r="A25" s="12" t="s">
        <v>29</v>
      </c>
      <c r="B25" s="13">
        <f>E12+E24-B12-B24</f>
        <v>6325</v>
      </c>
    </row>
    <row r="26" spans="1:7" ht="15.75" thickBot="1" x14ac:dyDescent="0.3">
      <c r="A26" s="14" t="s">
        <v>30</v>
      </c>
      <c r="B26" s="14">
        <f>B12+B24+B25</f>
        <v>33376</v>
      </c>
      <c r="C26" s="6"/>
      <c r="D26" s="14" t="s">
        <v>31</v>
      </c>
      <c r="E26" s="14">
        <f>E12+E24</f>
        <v>33376</v>
      </c>
    </row>
    <row r="27" spans="1:7" x14ac:dyDescent="0.25">
      <c r="B27" s="6"/>
    </row>
    <row r="28" spans="1:7" x14ac:dyDescent="0.25">
      <c r="A28" s="15" t="s">
        <v>32</v>
      </c>
      <c r="B28" s="6"/>
    </row>
    <row r="29" spans="1:7" x14ac:dyDescent="0.25">
      <c r="A29" s="6" t="s">
        <v>33</v>
      </c>
      <c r="B29" s="6">
        <v>30000</v>
      </c>
    </row>
    <row r="30" spans="1:7" x14ac:dyDescent="0.25">
      <c r="A30" s="6" t="s">
        <v>34</v>
      </c>
      <c r="B30" s="6">
        <v>10000</v>
      </c>
      <c r="C30" s="16" t="s">
        <v>8</v>
      </c>
    </row>
    <row r="31" spans="1:7" x14ac:dyDescent="0.25">
      <c r="A31" s="6" t="s">
        <v>35</v>
      </c>
      <c r="B31" s="6">
        <v>14000</v>
      </c>
      <c r="C31" s="16"/>
    </row>
    <row r="32" spans="1:7" x14ac:dyDescent="0.25">
      <c r="A32" s="6" t="s">
        <v>36</v>
      </c>
      <c r="B32" s="6">
        <f>14000-33*70</f>
        <v>11690</v>
      </c>
      <c r="C32" s="16"/>
    </row>
    <row r="33" spans="1:4" ht="18.75" x14ac:dyDescent="0.3">
      <c r="A33" s="6" t="s">
        <v>37</v>
      </c>
      <c r="B33" s="17">
        <f>B32-B25</f>
        <v>5365</v>
      </c>
    </row>
    <row r="34" spans="1:4" x14ac:dyDescent="0.25">
      <c r="A34" s="6" t="s">
        <v>38</v>
      </c>
      <c r="B34" s="6">
        <v>4000</v>
      </c>
    </row>
    <row r="36" spans="1:4" x14ac:dyDescent="0.25">
      <c r="A36" s="3" t="s">
        <v>39</v>
      </c>
      <c r="B36">
        <v>7238</v>
      </c>
      <c r="D36" t="s">
        <v>8</v>
      </c>
    </row>
    <row r="37" spans="1:4" x14ac:dyDescent="0.25">
      <c r="A37" t="s">
        <v>40</v>
      </c>
      <c r="B37">
        <v>2000</v>
      </c>
    </row>
    <row r="38" spans="1:4" x14ac:dyDescent="0.25">
      <c r="A38" t="s">
        <v>9</v>
      </c>
      <c r="B38">
        <v>1800</v>
      </c>
    </row>
    <row r="39" spans="1:4" x14ac:dyDescent="0.25">
      <c r="A39" t="s">
        <v>41</v>
      </c>
      <c r="B39">
        <v>3400</v>
      </c>
    </row>
    <row r="40" spans="1:4" x14ac:dyDescent="0.25">
      <c r="A40" t="s">
        <v>42</v>
      </c>
      <c r="B40">
        <f>B36-B37-B39-B38</f>
        <v>38</v>
      </c>
    </row>
    <row r="41" spans="1:4" x14ac:dyDescent="0.25">
      <c r="A41" t="s">
        <v>43</v>
      </c>
      <c r="B41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dewitmi</dc:creator>
  <cp:lastModifiedBy>dewitmi</cp:lastModifiedBy>
  <dcterms:created xsi:type="dcterms:W3CDTF">2017-05-12T07:16:50Z</dcterms:created>
  <dcterms:modified xsi:type="dcterms:W3CDTF">2017-05-22T11:07:02Z</dcterms:modified>
</cp:coreProperties>
</file>