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8400" yWindow="0" windowWidth="33540" windowHeight="28340" tabRatio="389"/>
  </bookViews>
  <sheets>
    <sheet name="Feuille1" sheetId="1" r:id="rId1"/>
  </sheets>
  <definedNames>
    <definedName name="_xlnm.Print_Area" localSheetId="0">Feuille1!$A$1:$H$73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E68" i="1"/>
  <c r="A30" i="1"/>
  <c r="H68" i="1"/>
  <c r="G6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5" i="1"/>
  <c r="G46" i="1"/>
  <c r="G47" i="1"/>
  <c r="G48" i="1"/>
  <c r="G49" i="1"/>
  <c r="G50" i="1"/>
  <c r="G52" i="1"/>
  <c r="G53" i="1"/>
  <c r="G54" i="1"/>
  <c r="G56" i="1"/>
  <c r="G57" i="1"/>
  <c r="G58" i="1"/>
  <c r="G59" i="1"/>
  <c r="G60" i="1"/>
  <c r="G61" i="1"/>
  <c r="G62" i="1"/>
  <c r="G63" i="1"/>
  <c r="G65" i="1"/>
  <c r="G66" i="1"/>
  <c r="G67" i="1"/>
  <c r="H19" i="1"/>
  <c r="H21" i="1"/>
  <c r="H30" i="1"/>
  <c r="H31" i="1"/>
  <c r="H32" i="1"/>
  <c r="H33" i="1"/>
  <c r="H34" i="1"/>
  <c r="H35" i="1"/>
  <c r="H36" i="1"/>
  <c r="H37" i="1"/>
  <c r="H40" i="1"/>
  <c r="H41" i="1"/>
  <c r="H42" i="1"/>
  <c r="H43" i="1"/>
  <c r="H45" i="1"/>
  <c r="H46" i="1"/>
  <c r="H47" i="1"/>
  <c r="H48" i="1"/>
  <c r="H49" i="1"/>
  <c r="H50" i="1"/>
  <c r="H52" i="1"/>
  <c r="H53" i="1"/>
  <c r="H54" i="1"/>
  <c r="H56" i="1"/>
  <c r="H57" i="1"/>
  <c r="H58" i="1"/>
  <c r="H59" i="1"/>
  <c r="H60" i="1"/>
  <c r="H61" i="1"/>
  <c r="H62" i="1"/>
  <c r="H63" i="1"/>
  <c r="H65" i="1"/>
  <c r="H66" i="1"/>
  <c r="H67" i="1"/>
  <c r="H20" i="1"/>
  <c r="H22" i="1"/>
  <c r="H23" i="1"/>
  <c r="H24" i="1"/>
  <c r="H25" i="1"/>
  <c r="H26" i="1"/>
  <c r="H27" i="1"/>
  <c r="H28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5" i="1"/>
  <c r="E46" i="1"/>
  <c r="E47" i="1"/>
  <c r="E48" i="1"/>
  <c r="E49" i="1"/>
  <c r="E50" i="1"/>
  <c r="E52" i="1"/>
  <c r="E53" i="1"/>
  <c r="E54" i="1"/>
  <c r="E56" i="1"/>
  <c r="E57" i="1"/>
  <c r="E58" i="1"/>
  <c r="E59" i="1"/>
  <c r="E60" i="1"/>
  <c r="E61" i="1"/>
  <c r="E62" i="1"/>
  <c r="E63" i="1"/>
  <c r="E65" i="1"/>
  <c r="E66" i="1"/>
  <c r="E67" i="1"/>
  <c r="E20" i="1"/>
  <c r="E21" i="1"/>
  <c r="E22" i="1"/>
  <c r="E23" i="1"/>
  <c r="E24" i="1"/>
  <c r="E25" i="1"/>
  <c r="E26" i="1"/>
  <c r="E27" i="1"/>
  <c r="E28" i="1"/>
  <c r="E19" i="1"/>
  <c r="H70" i="1"/>
</calcChain>
</file>

<file path=xl/sharedStrings.xml><?xml version="1.0" encoding="utf-8"?>
<sst xmlns="http://schemas.openxmlformats.org/spreadsheetml/2006/main" count="83" uniqueCount="77">
  <si>
    <t>Le Royal IGP Sauvignon-Colombard-Chardonnay  Ile de Ré</t>
  </si>
  <si>
    <t>Les Clefs de Terre Dieu  Chardonnay élevé en fûts de chêne  2014</t>
  </si>
  <si>
    <t>Nom</t>
  </si>
  <si>
    <t>Adresse</t>
  </si>
  <si>
    <t>N°</t>
    <phoneticPr fontId="1" type="noConversion"/>
  </si>
  <si>
    <t>N°</t>
    <phoneticPr fontId="1" type="noConversion"/>
  </si>
  <si>
    <t>Côtes du Rhône Rouges</t>
  </si>
  <si>
    <r>
      <t xml:space="preserve">Prieuré Saint Julien Côtes du Rhône  </t>
    </r>
    <r>
      <rPr>
        <i/>
        <sz val="8"/>
        <rFont val="Arial"/>
        <family val="2"/>
      </rPr>
      <t xml:space="preserve">méd.d'Or Guide Gilbert-Gaillard  </t>
    </r>
    <r>
      <rPr>
        <sz val="8"/>
        <rFont val="Arial"/>
        <family val="2"/>
      </rPr>
      <t>2015</t>
    </r>
  </si>
  <si>
    <t>Autres régions de France Rouges</t>
    <phoneticPr fontId="1" type="noConversion"/>
  </si>
  <si>
    <t>Blancs</t>
  </si>
  <si>
    <t>New</t>
  </si>
  <si>
    <t>Bordeaux Rouges</t>
  </si>
  <si>
    <t>Bourgognes, Macons et Beaujolais Rouges</t>
  </si>
  <si>
    <t>Tvac</t>
  </si>
  <si>
    <t>Nbre b.</t>
  </si>
  <si>
    <t>Total</t>
  </si>
  <si>
    <t>Si Virement, communication : Opération Vin + Votre nom comme donné ci-dessus</t>
    <phoneticPr fontId="1" type="noConversion"/>
  </si>
  <si>
    <t>Vicentino tinto Regular Harvest 2014 de Alentejano Portugal</t>
  </si>
  <si>
    <t>Vins du Monde Rouges</t>
    <phoneticPr fontId="1" type="noConversion"/>
  </si>
  <si>
    <t>La Déesse  Saint Estèphe  2011</t>
  </si>
  <si>
    <t xml:space="preserve"> Cde : </t>
    <phoneticPr fontId="1" type="noConversion"/>
  </si>
  <si>
    <t>FACTURE (Oui/Non)</t>
    <phoneticPr fontId="1" type="noConversion"/>
  </si>
  <si>
    <t>Les Parcelles Cristal Buisse  Sauvignon de Touraine 2016</t>
  </si>
  <si>
    <t>Sancerre  Grandmontains de Laporte 2015-2016  BIO</t>
  </si>
  <si>
    <t>Prieurs de Saint Julien Côtes du Rhône AOC Chusclan  2015-16</t>
  </si>
  <si>
    <r>
      <t xml:space="preserve">Domaine Auberet   Chardonnay 2016 </t>
    </r>
    <r>
      <rPr>
        <i/>
        <sz val="8"/>
        <rFont val="Arial"/>
        <family val="2"/>
      </rPr>
      <t>médaille d'Or Paris</t>
    </r>
  </si>
  <si>
    <t>Baron de Baussac Viognier 2015</t>
  </si>
  <si>
    <t>Branco White Regular harvest 2016 Alentejano Portugal</t>
  </si>
  <si>
    <r>
      <t xml:space="preserve">Château Macquin Saint Emilion 2014 </t>
    </r>
    <r>
      <rPr>
        <i/>
        <sz val="8"/>
        <rFont val="Arial"/>
        <family val="2"/>
      </rPr>
      <t>certifié agriculture raisonnée</t>
    </r>
  </si>
  <si>
    <r>
      <t xml:space="preserve">Château  Les Carrégades Médoc  2011 </t>
    </r>
    <r>
      <rPr>
        <i/>
        <sz val="8"/>
        <rFont val="Arial"/>
        <family val="2"/>
      </rPr>
      <t>Méd. d'Argent Concours Agricole Paris</t>
    </r>
    <r>
      <rPr>
        <sz val="8"/>
        <rFont val="Arial"/>
        <family val="2"/>
      </rPr>
      <t xml:space="preserve">  </t>
    </r>
  </si>
  <si>
    <t xml:space="preserve">Château Peyredoulle  Blaye  Côtes de Bordeaux  </t>
  </si>
  <si>
    <t>Hautes Côtes de Nuits Les Cloîtres de Bouchard  2013</t>
  </si>
  <si>
    <r>
      <t xml:space="preserve">Les Monticauts Chusclan  </t>
    </r>
    <r>
      <rPr>
        <i/>
        <sz val="8"/>
        <rFont val="Arial"/>
        <family val="2"/>
      </rPr>
      <t xml:space="preserve">médaille d'Or Vinsobres - OR Gilbert-Gaillard </t>
    </r>
    <r>
      <rPr>
        <sz val="8"/>
        <rFont val="Arial"/>
        <family val="2"/>
      </rPr>
      <t>2015</t>
    </r>
  </si>
  <si>
    <t>Les Argeliers  Vacqueras  2014</t>
  </si>
  <si>
    <t>Les Traverses  Gigondas  2013</t>
  </si>
  <si>
    <r>
      <t xml:space="preserve">Saint-Nicolas-de-Bourgueil  Michel Armand   </t>
    </r>
    <r>
      <rPr>
        <i/>
        <sz val="8"/>
        <rFont val="Arial"/>
        <family val="2"/>
      </rPr>
      <t xml:space="preserve">Ligier de Bronze  </t>
    </r>
  </si>
  <si>
    <t>Enate Tinto  Cabernet-Sauvignon Merlot Somontano Espagne  2013</t>
  </si>
  <si>
    <r>
      <t>Castillo de Solistico Tempranillo Catalu</t>
    </r>
    <r>
      <rPr>
        <i/>
        <sz val="8"/>
        <rFont val="Arial"/>
        <family val="2"/>
      </rPr>
      <t xml:space="preserve"> Médaille d'Argent Bruxelles  </t>
    </r>
  </si>
  <si>
    <r>
      <t xml:space="preserve">Vila Real Douro </t>
    </r>
    <r>
      <rPr>
        <i/>
        <sz val="8"/>
        <rFont val="Arial"/>
        <family val="2"/>
      </rPr>
      <t xml:space="preserve"> Nombreuses médailles </t>
    </r>
  </si>
  <si>
    <t xml:space="preserve">Gergenti Nero d'Avola-Sangiovese Sicile  </t>
  </si>
  <si>
    <t>Tinto Reserva Vicentino 2014 Reserva de Alentejano Portugal</t>
  </si>
  <si>
    <t>Primitivo Muri Puglia</t>
  </si>
  <si>
    <t>Late Harvested Muscat 10°  de Brown Brothers Australie 2013-14-16</t>
  </si>
  <si>
    <t>Crémant d'Alsace Blanc de Blanc Brut Réserve de l'Abbaye A. Metz</t>
  </si>
  <si>
    <t>Mode de Paiement sur place : Cash, Virement, Credit Card</t>
  </si>
  <si>
    <t>Paiement à la commande au compte Rotary BE78 1926 0777 7386</t>
  </si>
  <si>
    <t>Commande par multiple de 6 bouteilles SVP.</t>
  </si>
  <si>
    <t>Société</t>
  </si>
  <si>
    <t>Code postal et localité</t>
  </si>
  <si>
    <t>Email</t>
  </si>
  <si>
    <t>Téléphone</t>
  </si>
  <si>
    <t>Contact Rotarien pour la livraison</t>
  </si>
  <si>
    <t>Numéro de TVA</t>
  </si>
  <si>
    <t>Les vins livrés seront ceux que vous avez dégustés.</t>
  </si>
  <si>
    <t>Si toutefois un millésime était épuisé, acceptez-vous le millésime suivant ? (Oui/Non)</t>
  </si>
  <si>
    <t>préférez-vous que nous prenions contact avec vous ? (Oui/Non)</t>
  </si>
  <si>
    <t>Champagne, Liquoreux et Méthode Traditionnelle</t>
  </si>
  <si>
    <t>Pinot Gris d'Alsace  Edmond Rentz 2017</t>
  </si>
  <si>
    <t>UBY Colombard Côtes de Gascogne  2017</t>
  </si>
  <si>
    <t>Château Clare  Graves 2016</t>
  </si>
  <si>
    <t>Domaine du Cheval Blanc Bordeaux Cuvée Grandes Vignes 2016</t>
  </si>
  <si>
    <t>Château Baron  Haut Médoc 2014</t>
  </si>
  <si>
    <r>
      <t xml:space="preserve">Grand Pey Lescours  Saint Emilion Grand Cru </t>
    </r>
    <r>
      <rPr>
        <b/>
        <sz val="8"/>
        <rFont val="Arial"/>
        <family val="2"/>
      </rPr>
      <t>2015</t>
    </r>
  </si>
  <si>
    <r>
      <t xml:space="preserve">Château Du Raux Haut Médoc </t>
    </r>
    <r>
      <rPr>
        <b/>
        <sz val="8"/>
        <rFont val="Arial"/>
        <family val="2"/>
      </rPr>
      <t>2015</t>
    </r>
  </si>
  <si>
    <t>Morgon Domaine de la Bêche vieilles vignes 2016</t>
  </si>
  <si>
    <t>Bourgogne Pinot Noir  Cote Chalonnaise Buissonnier 2015-2016</t>
  </si>
  <si>
    <t>Brouilly AOP Bérard</t>
  </si>
  <si>
    <r>
      <t xml:space="preserve">Terra Vitae Côtes du Rhône </t>
    </r>
    <r>
      <rPr>
        <b/>
        <sz val="8"/>
        <rFont val="Arial"/>
        <family val="2"/>
      </rPr>
      <t>BIO</t>
    </r>
    <r>
      <rPr>
        <sz val="8"/>
        <rFont val="Arial"/>
        <family val="2"/>
      </rPr>
      <t xml:space="preserve"> 2016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médaille d'Or Guide Gilbert-Gaillard  </t>
    </r>
  </si>
  <si>
    <t>Les Cosses Vacquières sélection parcellaire Lirac 2016-17</t>
  </si>
  <si>
    <t xml:space="preserve">Pinot Noir (Rouge d'Alsace) Edmond Rentz  2016-2017 </t>
  </si>
  <si>
    <t>Grand Terroir Montpeyroux  Grenache Syrah Mourvèdre  2014de G. Bertrand</t>
  </si>
  <si>
    <t>Podere Montepulciano d'Abruzzo Umani Ronchi 2016</t>
  </si>
  <si>
    <t>Champagne Bernard Robert Côtes des Bars Réserve Brut nombreuses disti./</t>
  </si>
  <si>
    <t xml:space="preserve">Trousse Chemise Blanc de Blanc Brut Chardonnay  Méthode traditionnelle - Ré </t>
  </si>
  <si>
    <r>
      <t>Bon de commande "</t>
    </r>
    <r>
      <rPr>
        <b/>
        <sz val="12"/>
        <color indexed="9"/>
        <rFont val="Arial"/>
        <family val="2"/>
      </rPr>
      <t xml:space="preserve">Changeons le vin en eau" </t>
    </r>
    <r>
      <rPr>
        <b/>
        <sz val="10"/>
        <color indexed="9"/>
        <rFont val="Arial"/>
        <family val="2"/>
      </rPr>
      <t>- Vendredi 26 octobre 2018</t>
    </r>
  </si>
  <si>
    <t>Date limite de commande : 04 novembre 2018              Livraison fin novembre</t>
  </si>
  <si>
    <t xml:space="preserve">BE0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</si>
</sst>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   &quot;;\-#,##0.00&quot;    &quot;;&quot; -&quot;#&quot;    &quot;;@\ "/>
    <numFmt numFmtId="165" formatCode="#,##0.0&quot;     &quot;;[Red]\-#,##0.0&quot;     &quot;"/>
    <numFmt numFmtId="166" formatCode="#,##0.00\ [$€-80C];[Red]\-#,##0.00\ [$€-80C]"/>
    <numFmt numFmtId="167" formatCode="#,##0.00\ &quot;€&quot;"/>
  </numFmts>
  <fonts count="23" x14ac:knownFonts="1"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2"/>
      <color indexed="10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9"/>
      <color indexed="10"/>
      <name val="Arial"/>
    </font>
    <font>
      <sz val="8"/>
      <name val="Verdana"/>
    </font>
    <font>
      <strike/>
      <sz val="8"/>
      <name val="Arial"/>
      <family val="2"/>
    </font>
    <font>
      <b/>
      <sz val="9"/>
      <name val="Arial"/>
    </font>
    <font>
      <sz val="9"/>
      <name val="Arial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5"/>
      <color theme="0" tint="-0.34998626667073579"/>
      <name val="Arial"/>
    </font>
    <font>
      <sz val="8"/>
      <color rgb="FFFF0000"/>
      <name val="Arial"/>
      <family val="2"/>
    </font>
    <font>
      <sz val="6"/>
      <color rgb="FFFF0000"/>
      <name val="Verdana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7" fillId="5" borderId="0" applyNumberFormat="0" applyBorder="0" applyAlignment="0" applyProtection="0"/>
    <xf numFmtId="164" fontId="9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1" fillId="0" borderId="0" xfId="0" applyFont="1" applyAlignment="1" applyProtection="1">
      <alignment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right" vertical="center"/>
    </xf>
    <xf numFmtId="167" fontId="6" fillId="2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6" borderId="0" xfId="0" applyFont="1" applyFill="1" applyProtection="1"/>
    <xf numFmtId="0" fontId="2" fillId="6" borderId="0" xfId="0" applyFont="1" applyFill="1" applyBorder="1" applyAlignment="1" applyProtection="1">
      <alignment horizontal="left"/>
    </xf>
    <xf numFmtId="165" fontId="1" fillId="6" borderId="0" xfId="2" applyNumberFormat="1" applyFont="1" applyFill="1" applyBorder="1" applyAlignment="1" applyProtection="1">
      <alignment horizontal="right" vertical="center"/>
    </xf>
    <xf numFmtId="0" fontId="8" fillId="6" borderId="0" xfId="0" applyFont="1" applyFill="1" applyBorder="1" applyAlignment="1" applyProtection="1">
      <alignment horizontal="right" vertical="center"/>
    </xf>
    <xf numFmtId="166" fontId="8" fillId="6" borderId="3" xfId="0" applyNumberFormat="1" applyFont="1" applyFill="1" applyBorder="1" applyAlignment="1" applyProtection="1">
      <alignment horizontal="center" vertical="center"/>
    </xf>
    <xf numFmtId="0" fontId="1" fillId="6" borderId="0" xfId="0" applyFont="1" applyFill="1" applyAlignment="1" applyProtection="1">
      <alignment horizontal="right"/>
    </xf>
    <xf numFmtId="0" fontId="1" fillId="6" borderId="0" xfId="0" applyFont="1" applyFill="1" applyAlignment="1" applyProtection="1">
      <alignment horizontal="center"/>
    </xf>
    <xf numFmtId="0" fontId="1" fillId="6" borderId="4" xfId="0" applyFont="1" applyFill="1" applyBorder="1" applyProtection="1"/>
    <xf numFmtId="0" fontId="6" fillId="6" borderId="0" xfId="0" applyFont="1" applyFill="1" applyBorder="1" applyAlignment="1" applyProtection="1">
      <alignment horizontal="right" vertical="center"/>
    </xf>
    <xf numFmtId="0" fontId="1" fillId="6" borderId="4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65" fontId="1" fillId="6" borderId="0" xfId="2" applyNumberFormat="1" applyFont="1" applyFill="1" applyBorder="1" applyAlignment="1" applyProtection="1">
      <alignment horizontal="left" vertical="center"/>
    </xf>
    <xf numFmtId="165" fontId="1" fillId="6" borderId="5" xfId="2" applyNumberFormat="1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right"/>
    </xf>
    <xf numFmtId="165" fontId="6" fillId="6" borderId="0" xfId="2" applyNumberFormat="1" applyFont="1" applyFill="1" applyBorder="1" applyAlignment="1" applyProtection="1">
      <alignment horizontal="center" vertical="center"/>
    </xf>
    <xf numFmtId="0" fontId="6" fillId="6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 wrapText="1"/>
    </xf>
    <xf numFmtId="165" fontId="1" fillId="6" borderId="9" xfId="2" applyNumberFormat="1" applyFont="1" applyFill="1" applyBorder="1" applyAlignment="1" applyProtection="1">
      <alignment horizontal="right" vertical="center"/>
    </xf>
    <xf numFmtId="2" fontId="6" fillId="6" borderId="9" xfId="0" applyNumberFormat="1" applyFont="1" applyFill="1" applyBorder="1" applyAlignment="1" applyProtection="1">
      <alignment horizontal="center" vertical="center"/>
    </xf>
    <xf numFmtId="2" fontId="1" fillId="6" borderId="9" xfId="0" applyNumberFormat="1" applyFont="1" applyFill="1" applyBorder="1" applyAlignment="1" applyProtection="1">
      <alignment horizontal="center" vertical="center"/>
    </xf>
    <xf numFmtId="166" fontId="1" fillId="6" borderId="10" xfId="0" applyNumberFormat="1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right" vertical="center" wrapText="1"/>
      <protection locked="0"/>
    </xf>
    <xf numFmtId="0" fontId="11" fillId="6" borderId="11" xfId="1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left" vertical="center" wrapText="1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left" vertical="center" wrapText="1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</xf>
    <xf numFmtId="166" fontId="1" fillId="7" borderId="10" xfId="0" applyNumberFormat="1" applyFont="1" applyFill="1" applyBorder="1" applyAlignment="1" applyProtection="1">
      <alignment horizontal="center" vertical="center"/>
    </xf>
    <xf numFmtId="166" fontId="1" fillId="7" borderId="7" xfId="0" applyNumberFormat="1" applyFont="1" applyFill="1" applyBorder="1" applyAlignment="1" applyProtection="1">
      <alignment horizontal="center" vertical="center"/>
    </xf>
    <xf numFmtId="166" fontId="1" fillId="7" borderId="14" xfId="0" applyNumberFormat="1" applyFont="1" applyFill="1" applyBorder="1" applyAlignment="1" applyProtection="1">
      <alignment horizontal="center" vertical="center"/>
    </xf>
    <xf numFmtId="167" fontId="6" fillId="8" borderId="14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horizontal="right" vertical="center"/>
    </xf>
    <xf numFmtId="0" fontId="19" fillId="6" borderId="10" xfId="0" applyFont="1" applyFill="1" applyBorder="1" applyAlignment="1" applyProtection="1">
      <alignment horizontal="right" vertical="center"/>
    </xf>
    <xf numFmtId="0" fontId="19" fillId="6" borderId="7" xfId="0" applyFont="1" applyFill="1" applyBorder="1" applyAlignment="1" applyProtection="1">
      <alignment horizontal="right" vertical="center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vertical="center"/>
    </xf>
    <xf numFmtId="0" fontId="9" fillId="6" borderId="0" xfId="0" applyFont="1" applyFill="1" applyProtection="1"/>
    <xf numFmtId="0" fontId="6" fillId="6" borderId="13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 wrapText="1"/>
    </xf>
    <xf numFmtId="165" fontId="6" fillId="6" borderId="6" xfId="2" applyNumberFormat="1" applyFont="1" applyFill="1" applyBorder="1" applyAlignment="1" applyProtection="1">
      <alignment horizontal="right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/>
    <xf numFmtId="0" fontId="1" fillId="6" borderId="6" xfId="0" applyFont="1" applyFill="1" applyBorder="1" applyAlignment="1" applyProtection="1"/>
    <xf numFmtId="0" fontId="15" fillId="6" borderId="9" xfId="0" applyFont="1" applyFill="1" applyBorder="1" applyAlignment="1" applyProtection="1"/>
    <xf numFmtId="0" fontId="4" fillId="6" borderId="8" xfId="0" applyFont="1" applyFill="1" applyBorder="1" applyAlignment="1" applyProtection="1">
      <alignment vertical="center" wrapText="1"/>
    </xf>
    <xf numFmtId="0" fontId="0" fillId="6" borderId="4" xfId="0" applyFill="1" applyBorder="1" applyAlignment="1" applyProtection="1"/>
    <xf numFmtId="0" fontId="0" fillId="6" borderId="13" xfId="0" applyFill="1" applyBorder="1" applyAlignment="1" applyProtection="1"/>
    <xf numFmtId="49" fontId="6" fillId="6" borderId="16" xfId="2" applyNumberFormat="1" applyFont="1" applyFill="1" applyBorder="1" applyAlignment="1" applyProtection="1">
      <alignment horizontal="center" vertical="center"/>
      <protection locked="0"/>
    </xf>
    <xf numFmtId="49" fontId="16" fillId="6" borderId="16" xfId="2" applyNumberFormat="1" applyFont="1" applyFill="1" applyBorder="1" applyAlignment="1" applyProtection="1">
      <alignment horizontal="left"/>
      <protection locked="0"/>
    </xf>
    <xf numFmtId="165" fontId="16" fillId="6" borderId="0" xfId="2" applyNumberFormat="1" applyFont="1" applyFill="1" applyBorder="1" applyAlignment="1" applyProtection="1">
      <alignment horizontal="left"/>
    </xf>
    <xf numFmtId="165" fontId="15" fillId="6" borderId="6" xfId="2" applyNumberFormat="1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horizontal="center"/>
    </xf>
    <xf numFmtId="0" fontId="16" fillId="9" borderId="3" xfId="0" applyFont="1" applyFill="1" applyBorder="1" applyAlignment="1" applyProtection="1">
      <alignment horizontal="center"/>
    </xf>
    <xf numFmtId="0" fontId="16" fillId="9" borderId="18" xfId="0" applyFont="1" applyFill="1" applyBorder="1" applyAlignment="1" applyProtection="1">
      <alignment horizontal="center"/>
    </xf>
    <xf numFmtId="167" fontId="15" fillId="9" borderId="2" xfId="0" applyNumberFormat="1" applyFont="1" applyFill="1" applyBorder="1" applyAlignment="1" applyProtection="1">
      <alignment horizontal="right"/>
    </xf>
    <xf numFmtId="0" fontId="16" fillId="9" borderId="19" xfId="0" applyFont="1" applyFill="1" applyBorder="1" applyAlignment="1" applyProtection="1">
      <alignment horizontal="center"/>
    </xf>
    <xf numFmtId="0" fontId="15" fillId="8" borderId="2" xfId="0" applyFont="1" applyFill="1" applyBorder="1" applyAlignment="1" applyProtection="1">
      <alignment horizontal="center"/>
    </xf>
    <xf numFmtId="165" fontId="16" fillId="6" borderId="9" xfId="2" applyNumberFormat="1" applyFont="1" applyFill="1" applyBorder="1" applyAlignment="1" applyProtection="1"/>
    <xf numFmtId="0" fontId="16" fillId="6" borderId="0" xfId="0" applyFont="1" applyFill="1" applyBorder="1" applyAlignment="1" applyProtection="1">
      <alignment horizontal="right"/>
    </xf>
    <xf numFmtId="0" fontId="16" fillId="6" borderId="0" xfId="0" applyFont="1" applyFill="1" applyAlignment="1" applyProtection="1"/>
    <xf numFmtId="0" fontId="16" fillId="0" borderId="0" xfId="0" applyFont="1" applyAlignment="1" applyProtection="1"/>
    <xf numFmtId="0" fontId="6" fillId="6" borderId="6" xfId="0" applyFont="1" applyFill="1" applyBorder="1" applyAlignment="1" applyProtection="1">
      <alignment horizontal="left" vertical="center" wrapText="1"/>
    </xf>
    <xf numFmtId="49" fontId="1" fillId="6" borderId="15" xfId="2" applyNumberFormat="1" applyFont="1" applyFill="1" applyBorder="1" applyAlignment="1" applyProtection="1">
      <alignment horizontal="left" vertical="center"/>
      <protection locked="0"/>
    </xf>
    <xf numFmtId="49" fontId="1" fillId="6" borderId="16" xfId="2" applyNumberFormat="1" applyFont="1" applyFill="1" applyBorder="1" applyAlignment="1" applyProtection="1">
      <alignment horizontal="left" vertical="center"/>
      <protection locked="0"/>
    </xf>
    <xf numFmtId="49" fontId="1" fillId="6" borderId="17" xfId="2" applyNumberFormat="1" applyFont="1" applyFill="1" applyBorder="1" applyAlignment="1" applyProtection="1">
      <alignment horizontal="left" vertical="center"/>
      <protection locked="0"/>
    </xf>
    <xf numFmtId="0" fontId="1" fillId="6" borderId="2" xfId="0" applyFont="1" applyFill="1" applyBorder="1" applyAlignment="1" applyProtection="1">
      <alignment vertical="center" wrapText="1"/>
    </xf>
    <xf numFmtId="0" fontId="1" fillId="6" borderId="2" xfId="0" applyFont="1" applyFill="1" applyBorder="1" applyAlignment="1" applyProtection="1">
      <alignment vertical="center"/>
    </xf>
    <xf numFmtId="0" fontId="20" fillId="6" borderId="0" xfId="0" applyFont="1" applyFill="1" applyProtection="1"/>
    <xf numFmtId="0" fontId="20" fillId="6" borderId="0" xfId="0" applyFont="1" applyFill="1" applyAlignment="1" applyProtection="1">
      <alignment vertical="center"/>
    </xf>
    <xf numFmtId="0" fontId="18" fillId="6" borderId="0" xfId="0" applyFont="1" applyFill="1" applyProtection="1"/>
    <xf numFmtId="0" fontId="21" fillId="6" borderId="0" xfId="0" applyFont="1" applyFill="1" applyAlignment="1" applyProtection="1">
      <alignment horizontal="center"/>
    </xf>
    <xf numFmtId="0" fontId="21" fillId="6" borderId="0" xfId="0" applyFont="1" applyFill="1" applyAlignment="1" applyProtection="1">
      <alignment horizontal="left"/>
    </xf>
    <xf numFmtId="0" fontId="1" fillId="0" borderId="12" xfId="0" applyFont="1" applyBorder="1" applyAlignment="1" applyProtection="1">
      <alignment horizontal="left" vertical="center"/>
    </xf>
    <xf numFmtId="167" fontId="13" fillId="6" borderId="14" xfId="0" applyNumberFormat="1" applyFont="1" applyFill="1" applyBorder="1" applyAlignment="1" applyProtection="1">
      <alignment horizontal="center"/>
    </xf>
    <xf numFmtId="167" fontId="1" fillId="2" borderId="2" xfId="0" applyNumberFormat="1" applyFont="1" applyFill="1" applyBorder="1" applyAlignment="1" applyProtection="1">
      <alignment horizontal="center" vertical="center"/>
    </xf>
    <xf numFmtId="0" fontId="1" fillId="10" borderId="2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/>
    <xf numFmtId="0" fontId="6" fillId="6" borderId="0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right" vertical="center"/>
    </xf>
    <xf numFmtId="0" fontId="15" fillId="6" borderId="6" xfId="0" applyFont="1" applyFill="1" applyBorder="1" applyAlignment="1" applyProtection="1"/>
    <xf numFmtId="0" fontId="6" fillId="6" borderId="6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vertical="center"/>
    </xf>
    <xf numFmtId="0" fontId="6" fillId="6" borderId="7" xfId="0" applyFont="1" applyFill="1" applyBorder="1" applyAlignment="1" applyProtection="1">
      <alignment horizontal="center" vertical="center"/>
    </xf>
    <xf numFmtId="0" fontId="10" fillId="4" borderId="20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1" fillId="4" borderId="21" xfId="1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left"/>
    </xf>
    <xf numFmtId="0" fontId="1" fillId="6" borderId="23" xfId="0" applyFont="1" applyFill="1" applyBorder="1" applyAlignment="1" applyProtection="1">
      <alignment horizontal="left"/>
    </xf>
    <xf numFmtId="0" fontId="1" fillId="6" borderId="24" xfId="0" applyFont="1" applyFill="1" applyBorder="1" applyAlignment="1" applyProtection="1">
      <alignment horizontal="left"/>
    </xf>
    <xf numFmtId="49" fontId="1" fillId="6" borderId="15" xfId="2" applyNumberFormat="1" applyFont="1" applyFill="1" applyBorder="1" applyAlignment="1" applyProtection="1">
      <alignment horizontal="left" vertical="center"/>
      <protection locked="0"/>
    </xf>
    <xf numFmtId="49" fontId="1" fillId="6" borderId="16" xfId="2" applyNumberFormat="1" applyFont="1" applyFill="1" applyBorder="1" applyAlignment="1" applyProtection="1">
      <alignment horizontal="left" vertical="center"/>
      <protection locked="0"/>
    </xf>
    <xf numFmtId="49" fontId="1" fillId="6" borderId="17" xfId="2" applyNumberFormat="1" applyFont="1" applyFill="1" applyBorder="1" applyAlignment="1" applyProtection="1">
      <alignment horizontal="left" vertical="center"/>
      <protection locked="0"/>
    </xf>
    <xf numFmtId="0" fontId="6" fillId="6" borderId="4" xfId="0" applyFont="1" applyFill="1" applyBorder="1" applyAlignment="1" applyProtection="1">
      <alignment horizontal="right" vertical="center" wrapText="1"/>
    </xf>
    <xf numFmtId="0" fontId="6" fillId="6" borderId="0" xfId="0" applyFont="1" applyFill="1" applyBorder="1" applyAlignment="1" applyProtection="1">
      <alignment horizontal="right" vertical="center" wrapText="1"/>
    </xf>
    <xf numFmtId="0" fontId="6" fillId="6" borderId="13" xfId="0" applyFont="1" applyFill="1" applyBorder="1" applyAlignment="1" applyProtection="1">
      <alignment vertical="center" wrapText="1"/>
    </xf>
    <xf numFmtId="0" fontId="6" fillId="6" borderId="6" xfId="0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horizontal="right" vertical="center" wrapText="1"/>
    </xf>
    <xf numFmtId="0" fontId="12" fillId="6" borderId="10" xfId="0" applyFont="1" applyFill="1" applyBorder="1" applyAlignment="1" applyProtection="1">
      <alignment horizontal="right" vertical="center" wrapText="1"/>
    </xf>
    <xf numFmtId="0" fontId="12" fillId="6" borderId="0" xfId="0" applyFont="1" applyFill="1" applyBorder="1" applyAlignment="1" applyProtection="1">
      <alignment horizontal="right" vertical="center" wrapText="1"/>
    </xf>
    <xf numFmtId="0" fontId="12" fillId="6" borderId="5" xfId="0" applyFont="1" applyFill="1" applyBorder="1" applyAlignment="1" applyProtection="1">
      <alignment horizontal="right" vertical="center" wrapText="1"/>
    </xf>
    <xf numFmtId="0" fontId="12" fillId="6" borderId="6" xfId="0" applyFont="1" applyFill="1" applyBorder="1" applyAlignment="1" applyProtection="1">
      <alignment horizontal="right" vertical="center" wrapText="1"/>
    </xf>
    <xf numFmtId="0" fontId="12" fillId="6" borderId="7" xfId="0" applyFont="1" applyFill="1" applyBorder="1" applyAlignment="1" applyProtection="1">
      <alignment horizontal="right" vertical="center" wrapText="1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22" fillId="6" borderId="5" xfId="3" applyFill="1" applyBorder="1" applyAlignment="1" applyProtection="1">
      <alignment horizontal="center" vertical="center"/>
      <protection locked="0"/>
    </xf>
  </cellXfs>
  <cellStyles count="4">
    <cellStyle name="Accent1" xfId="1" builtinId="29"/>
    <cellStyle name="Lien hypertexte" xfId="3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vineneau@rotary-wavre.be?subject=Commande%20changer%20vin%20en%20eau%202018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590551</xdr:colOff>
      <xdr:row>3</xdr:row>
      <xdr:rowOff>97692</xdr:rowOff>
    </xdr:from>
    <xdr:to>
      <xdr:col>2</xdr:col>
      <xdr:colOff>2978151</xdr:colOff>
      <xdr:row>10</xdr:row>
      <xdr:rowOff>175845</xdr:rowOff>
    </xdr:to>
    <xdr:sp macro="" textlink="">
      <xdr:nvSpPr>
        <xdr:cNvPr id="7" name="ZoneTexte 6">
          <a:hlinkClick xmlns:r="http://schemas.openxmlformats.org/officeDocument/2006/relationships" r:id="rId1"/>
        </xdr:cNvPr>
        <xdr:cNvSpPr txBox="1"/>
      </xdr:nvSpPr>
      <xdr:spPr>
        <a:xfrm>
          <a:off x="1547936" y="625230"/>
          <a:ext cx="2387600" cy="117230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A renvoyer de préférence par e-mail à 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DD0806"/>
              </a:solidFill>
              <a:latin typeface="Arial"/>
              <a:ea typeface="Arial"/>
              <a:cs typeface="Arial"/>
            </a:rPr>
            <a:t>vineneau@rotary-wavre.be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Ou à votre Contact Rotarien</a:t>
          </a:r>
        </a:p>
        <a:p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ou par courrier à : 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Rotary Club de Wavre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c/o Michel Demeulenaere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Rue de la Barre,22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1457 Walhain-Saint-Paul</a:t>
          </a:r>
        </a:p>
      </xdr:txBody>
    </xdr:sp>
    <xdr:clientData/>
  </xdr:twoCellAnchor>
  <xdr:twoCellAnchor editAs="oneCell">
    <xdr:from>
      <xdr:col>0</xdr:col>
      <xdr:colOff>50800</xdr:colOff>
      <xdr:row>2</xdr:row>
      <xdr:rowOff>63500</xdr:rowOff>
    </xdr:from>
    <xdr:to>
      <xdr:col>2</xdr:col>
      <xdr:colOff>469900</xdr:colOff>
      <xdr:row>11</xdr:row>
      <xdr:rowOff>0</xdr:rowOff>
    </xdr:to>
    <xdr:pic>
      <xdr:nvPicPr>
        <xdr:cNvPr id="4601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318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50"/>
  <sheetViews>
    <sheetView tabSelected="1" zoomScale="200" zoomScaleNormal="200" zoomScalePageLayoutView="200" workbookViewId="0">
      <selection activeCell="D7" sqref="D7:H7"/>
    </sheetView>
  </sheetViews>
  <sheetFormatPr baseColWidth="10" defaultColWidth="11.5" defaultRowHeight="9" customHeight="1" x14ac:dyDescent="0"/>
  <cols>
    <col min="1" max="1" width="3" style="1" customWidth="1"/>
    <col min="2" max="2" width="9.33203125" style="1" customWidth="1"/>
    <col min="3" max="3" width="61.6640625" style="1" customWidth="1"/>
    <col min="4" max="4" width="8.1640625" style="2" customWidth="1"/>
    <col min="5" max="5" width="4.33203125" style="84" customWidth="1"/>
    <col min="6" max="6" width="7" style="30" customWidth="1"/>
    <col min="7" max="7" width="0.1640625" style="1" customWidth="1"/>
    <col min="8" max="8" width="14" style="13" customWidth="1"/>
    <col min="9" max="12" width="0.5" style="14" customWidth="1"/>
    <col min="13" max="13" width="0.33203125" style="91" customWidth="1"/>
    <col min="14" max="14" width="7.33203125" style="14" customWidth="1"/>
    <col min="15" max="18" width="11.5" style="14"/>
    <col min="19" max="16384" width="11.5" style="1"/>
  </cols>
  <sheetData>
    <row r="1" spans="1:18" ht="20" customHeight="1" thickBot="1">
      <c r="A1" s="110" t="s">
        <v>74</v>
      </c>
      <c r="B1" s="111"/>
      <c r="C1" s="111"/>
      <c r="D1" s="111"/>
      <c r="E1" s="111"/>
      <c r="F1" s="112"/>
      <c r="G1" s="40"/>
      <c r="H1" s="96" t="s">
        <v>20</v>
      </c>
    </row>
    <row r="2" spans="1:18" ht="9.75" customHeight="1">
      <c r="A2" s="113"/>
      <c r="B2" s="114"/>
      <c r="C2" s="114"/>
      <c r="D2" s="114"/>
      <c r="E2" s="114"/>
      <c r="F2" s="114"/>
      <c r="G2" s="114"/>
      <c r="H2" s="115"/>
    </row>
    <row r="3" spans="1:18" ht="12.75" customHeight="1">
      <c r="A3" s="21"/>
      <c r="B3" s="15"/>
      <c r="C3" s="27" t="s">
        <v>2</v>
      </c>
      <c r="D3" s="116"/>
      <c r="E3" s="117"/>
      <c r="F3" s="117"/>
      <c r="G3" s="117"/>
      <c r="H3" s="118"/>
    </row>
    <row r="4" spans="1:18" ht="12.75" customHeight="1">
      <c r="A4" s="21"/>
      <c r="B4" s="15"/>
      <c r="C4" s="27" t="s">
        <v>3</v>
      </c>
      <c r="D4" s="116"/>
      <c r="E4" s="117"/>
      <c r="F4" s="117"/>
      <c r="G4" s="117"/>
      <c r="H4" s="118"/>
    </row>
    <row r="5" spans="1:18" ht="12.75" customHeight="1">
      <c r="A5" s="21"/>
      <c r="B5" s="15"/>
      <c r="C5" s="27" t="s">
        <v>48</v>
      </c>
      <c r="D5" s="116"/>
      <c r="E5" s="117"/>
      <c r="F5" s="117"/>
      <c r="G5" s="117"/>
      <c r="H5" s="118"/>
    </row>
    <row r="6" spans="1:18" ht="12.75" customHeight="1">
      <c r="A6" s="21"/>
      <c r="B6" s="15"/>
      <c r="C6" s="27" t="s">
        <v>49</v>
      </c>
      <c r="D6" s="116"/>
      <c r="E6" s="117"/>
      <c r="F6" s="117"/>
      <c r="G6" s="117"/>
      <c r="H6" s="118"/>
    </row>
    <row r="7" spans="1:18" ht="12.75" customHeight="1">
      <c r="A7" s="21"/>
      <c r="B7" s="15"/>
      <c r="C7" s="27" t="s">
        <v>50</v>
      </c>
      <c r="D7" s="116"/>
      <c r="E7" s="117"/>
      <c r="F7" s="117"/>
      <c r="G7" s="117"/>
      <c r="H7" s="118"/>
    </row>
    <row r="8" spans="1:18" ht="12.75" customHeight="1">
      <c r="A8" s="21"/>
      <c r="B8" s="15"/>
      <c r="C8" s="22" t="s">
        <v>51</v>
      </c>
      <c r="D8" s="116"/>
      <c r="E8" s="117"/>
      <c r="F8" s="117"/>
      <c r="G8" s="117"/>
      <c r="H8" s="118"/>
    </row>
    <row r="9" spans="1:18" ht="12.75" customHeight="1">
      <c r="A9" s="21"/>
      <c r="B9" s="15"/>
      <c r="C9" s="22" t="s">
        <v>21</v>
      </c>
      <c r="D9" s="116"/>
      <c r="E9" s="117"/>
      <c r="F9" s="117"/>
      <c r="G9" s="117"/>
      <c r="H9" s="118"/>
    </row>
    <row r="10" spans="1:18" ht="12.75" customHeight="1">
      <c r="A10" s="21"/>
      <c r="B10" s="15"/>
      <c r="C10" s="22" t="s">
        <v>47</v>
      </c>
      <c r="D10" s="86"/>
      <c r="E10" s="72"/>
      <c r="F10" s="71"/>
      <c r="G10" s="87"/>
      <c r="H10" s="88"/>
    </row>
    <row r="11" spans="1:18" s="7" customFormat="1" ht="15" customHeight="1">
      <c r="A11" s="23"/>
      <c r="B11" s="22"/>
      <c r="C11" s="22" t="s">
        <v>52</v>
      </c>
      <c r="D11" s="116" t="s">
        <v>76</v>
      </c>
      <c r="E11" s="117"/>
      <c r="F11" s="117"/>
      <c r="G11" s="117"/>
      <c r="H11" s="118"/>
      <c r="I11" s="57"/>
      <c r="J11" s="57"/>
      <c r="K11" s="57"/>
      <c r="L11" s="57"/>
      <c r="M11" s="92"/>
      <c r="N11" s="57"/>
      <c r="O11" s="57"/>
      <c r="P11" s="57"/>
      <c r="Q11" s="57"/>
      <c r="R11" s="57"/>
    </row>
    <row r="12" spans="1:18" s="7" customFormat="1" ht="14" customHeight="1">
      <c r="A12" s="23"/>
      <c r="B12" s="24"/>
      <c r="C12" s="24"/>
      <c r="D12" s="16"/>
      <c r="E12" s="73"/>
      <c r="F12" s="28"/>
      <c r="G12" s="25"/>
      <c r="H12" s="26"/>
      <c r="I12" s="57"/>
      <c r="J12" s="57"/>
      <c r="K12" s="57"/>
      <c r="L12" s="57"/>
      <c r="M12" s="92"/>
      <c r="N12" s="57"/>
      <c r="O12" s="57"/>
      <c r="P12" s="57"/>
      <c r="Q12" s="57"/>
      <c r="R12" s="57"/>
    </row>
    <row r="13" spans="1:18" ht="19" customHeight="1">
      <c r="A13" s="129" t="s">
        <v>46</v>
      </c>
      <c r="B13" s="130"/>
      <c r="C13" s="130"/>
      <c r="D13" s="130"/>
      <c r="E13" s="130"/>
      <c r="F13" s="130"/>
      <c r="G13" s="130"/>
      <c r="H13" s="131"/>
    </row>
    <row r="14" spans="1:18" ht="14" customHeight="1">
      <c r="A14" s="68"/>
      <c r="B14" s="67" t="s">
        <v>53</v>
      </c>
      <c r="C14" s="43"/>
      <c r="D14" s="123" t="s">
        <v>75</v>
      </c>
      <c r="E14" s="123"/>
      <c r="F14" s="123"/>
      <c r="G14" s="123"/>
      <c r="H14" s="124"/>
    </row>
    <row r="15" spans="1:18" ht="11" customHeight="1">
      <c r="A15" s="69"/>
      <c r="B15" s="65" t="s">
        <v>54</v>
      </c>
      <c r="C15" s="61"/>
      <c r="D15" s="125"/>
      <c r="E15" s="125"/>
      <c r="F15" s="125"/>
      <c r="G15" s="125"/>
      <c r="H15" s="126"/>
    </row>
    <row r="16" spans="1:18" ht="11" customHeight="1">
      <c r="A16" s="70"/>
      <c r="B16" s="66" t="s">
        <v>55</v>
      </c>
      <c r="C16" s="41"/>
      <c r="D16" s="127"/>
      <c r="E16" s="127"/>
      <c r="F16" s="127"/>
      <c r="G16" s="127"/>
      <c r="H16" s="128"/>
    </row>
    <row r="17" spans="1:18" s="6" customFormat="1" ht="11" customHeight="1">
      <c r="A17" s="59" t="s">
        <v>4</v>
      </c>
      <c r="B17" s="85"/>
      <c r="C17" s="60"/>
      <c r="D17" s="62" t="s">
        <v>13</v>
      </c>
      <c r="E17" s="74" t="s">
        <v>5</v>
      </c>
      <c r="F17" s="63" t="s">
        <v>14</v>
      </c>
      <c r="G17" s="63"/>
      <c r="H17" s="64" t="s">
        <v>15</v>
      </c>
      <c r="I17" s="58"/>
      <c r="J17" s="58"/>
      <c r="K17" s="58"/>
      <c r="L17" s="58"/>
      <c r="M17" s="93"/>
      <c r="N17" s="58"/>
      <c r="O17" s="58"/>
      <c r="P17" s="58"/>
      <c r="Q17" s="58"/>
      <c r="R17" s="58"/>
    </row>
    <row r="18" spans="1:18" ht="13" customHeight="1">
      <c r="A18" s="3"/>
      <c r="B18" s="8"/>
      <c r="C18" s="9" t="s">
        <v>9</v>
      </c>
      <c r="D18" s="11"/>
      <c r="E18" s="75"/>
      <c r="F18" s="4"/>
      <c r="G18" s="5"/>
      <c r="H18" s="49"/>
      <c r="M18" s="95"/>
    </row>
    <row r="19" spans="1:18" ht="13" customHeight="1">
      <c r="A19" s="44">
        <v>1</v>
      </c>
      <c r="B19" s="42"/>
      <c r="C19" s="89" t="s">
        <v>22</v>
      </c>
      <c r="D19" s="97">
        <v>8.93</v>
      </c>
      <c r="E19" s="76">
        <f t="shared" ref="E19:E28" si="0">A19</f>
        <v>1</v>
      </c>
      <c r="F19" s="51"/>
      <c r="G19" s="53" t="str">
        <f>IF(M19=6,"Par  " &amp; M19 &amp;" svp ",IF(M19=12,"Par " &amp; M19 &amp;" ou 6 svp  ",""))</f>
        <v xml:space="preserve">Par  6 svp </v>
      </c>
      <c r="H19" s="48" t="str">
        <f>IF(D19*F19=0," ",IF(F19/6-INT(F19/6)=0,D19*F19,"Non multiple de 6"))</f>
        <v xml:space="preserve"> </v>
      </c>
      <c r="M19" s="94">
        <v>6</v>
      </c>
    </row>
    <row r="20" spans="1:18" ht="13" customHeight="1">
      <c r="A20" s="45">
        <v>2</v>
      </c>
      <c r="B20" s="42"/>
      <c r="C20" s="89" t="s">
        <v>23</v>
      </c>
      <c r="D20" s="97">
        <v>20.55</v>
      </c>
      <c r="E20" s="76">
        <f t="shared" si="0"/>
        <v>2</v>
      </c>
      <c r="F20" s="51"/>
      <c r="G20" s="53" t="str">
        <f t="shared" ref="G20:G68" si="1">IF(M20=6,"Par  " &amp; M20 &amp;" svp ",IF(M20=12,"Par " &amp; M20 &amp;" ou 6 svp  ",""))</f>
        <v xml:space="preserve">Par  6 svp </v>
      </c>
      <c r="H20" s="49" t="str">
        <f t="shared" ref="H20:H28" si="2">IF(D20*F20=0," ",IF(F20/6-INT(F20/6)=0,D20*F20,"Non multiple de 6"))</f>
        <v xml:space="preserve"> </v>
      </c>
      <c r="M20" s="94">
        <v>6</v>
      </c>
    </row>
    <row r="21" spans="1:18" ht="13" customHeight="1">
      <c r="A21" s="45">
        <v>3</v>
      </c>
      <c r="B21" s="42" t="s">
        <v>10</v>
      </c>
      <c r="C21" s="89" t="s">
        <v>57</v>
      </c>
      <c r="D21" s="97">
        <v>9.85</v>
      </c>
      <c r="E21" s="76">
        <f t="shared" si="0"/>
        <v>3</v>
      </c>
      <c r="F21" s="51"/>
      <c r="G21" s="53" t="str">
        <f t="shared" si="1"/>
        <v xml:space="preserve">Par  6 svp </v>
      </c>
      <c r="H21" s="49" t="str">
        <f t="shared" si="2"/>
        <v xml:space="preserve"> </v>
      </c>
      <c r="M21" s="94">
        <v>6</v>
      </c>
    </row>
    <row r="22" spans="1:18" ht="13" customHeight="1">
      <c r="A22" s="45">
        <v>4</v>
      </c>
      <c r="B22" s="42"/>
      <c r="C22" s="89" t="s">
        <v>58</v>
      </c>
      <c r="D22" s="97">
        <v>9.6999999999999993</v>
      </c>
      <c r="E22" s="76">
        <f t="shared" si="0"/>
        <v>4</v>
      </c>
      <c r="F22" s="51"/>
      <c r="G22" s="53" t="str">
        <f t="shared" si="1"/>
        <v xml:space="preserve">Par  6 svp </v>
      </c>
      <c r="H22" s="49" t="str">
        <f t="shared" si="2"/>
        <v xml:space="preserve"> </v>
      </c>
      <c r="M22" s="94">
        <v>6</v>
      </c>
    </row>
    <row r="23" spans="1:18" ht="13" customHeight="1">
      <c r="A23" s="45">
        <v>5</v>
      </c>
      <c r="B23" s="42"/>
      <c r="C23" s="89" t="s">
        <v>24</v>
      </c>
      <c r="D23" s="97">
        <v>7.4</v>
      </c>
      <c r="E23" s="76">
        <f t="shared" si="0"/>
        <v>5</v>
      </c>
      <c r="F23" s="51"/>
      <c r="G23" s="53" t="str">
        <f t="shared" si="1"/>
        <v xml:space="preserve">Par  6 svp </v>
      </c>
      <c r="H23" s="49" t="str">
        <f t="shared" si="2"/>
        <v xml:space="preserve"> </v>
      </c>
      <c r="M23" s="94">
        <v>6</v>
      </c>
    </row>
    <row r="24" spans="1:18" ht="13" customHeight="1">
      <c r="A24" s="45">
        <v>6</v>
      </c>
      <c r="B24" s="42"/>
      <c r="C24" s="89" t="s">
        <v>25</v>
      </c>
      <c r="D24" s="97">
        <v>9.0299999999999994</v>
      </c>
      <c r="E24" s="76">
        <f t="shared" si="0"/>
        <v>6</v>
      </c>
      <c r="F24" s="51"/>
      <c r="G24" s="53" t="str">
        <f t="shared" si="1"/>
        <v xml:space="preserve">Par  6 svp </v>
      </c>
      <c r="H24" s="49" t="str">
        <f t="shared" si="2"/>
        <v xml:space="preserve"> </v>
      </c>
      <c r="M24" s="94">
        <v>6</v>
      </c>
    </row>
    <row r="25" spans="1:18" ht="13" customHeight="1">
      <c r="A25" s="45">
        <v>7</v>
      </c>
      <c r="B25" s="42"/>
      <c r="C25" s="89" t="s">
        <v>0</v>
      </c>
      <c r="D25" s="97">
        <v>6.5</v>
      </c>
      <c r="E25" s="76">
        <f t="shared" si="0"/>
        <v>7</v>
      </c>
      <c r="F25" s="51"/>
      <c r="G25" s="53" t="str">
        <f t="shared" si="1"/>
        <v xml:space="preserve">Par  6 svp </v>
      </c>
      <c r="H25" s="49" t="str">
        <f t="shared" si="2"/>
        <v xml:space="preserve"> </v>
      </c>
      <c r="M25" s="94">
        <v>6</v>
      </c>
    </row>
    <row r="26" spans="1:18" ht="13" customHeight="1">
      <c r="A26" s="45">
        <v>8</v>
      </c>
      <c r="B26" s="42"/>
      <c r="C26" s="89" t="s">
        <v>26</v>
      </c>
      <c r="D26" s="97">
        <v>7.2</v>
      </c>
      <c r="E26" s="76">
        <f t="shared" si="0"/>
        <v>8</v>
      </c>
      <c r="F26" s="51"/>
      <c r="G26" s="53" t="str">
        <f t="shared" si="1"/>
        <v xml:space="preserve">Par  6 svp </v>
      </c>
      <c r="H26" s="49" t="str">
        <f t="shared" si="2"/>
        <v xml:space="preserve"> </v>
      </c>
      <c r="M26" s="94">
        <v>6</v>
      </c>
    </row>
    <row r="27" spans="1:18" ht="13" customHeight="1">
      <c r="A27" s="45">
        <v>9</v>
      </c>
      <c r="B27" s="42"/>
      <c r="C27" s="89" t="s">
        <v>27</v>
      </c>
      <c r="D27" s="97">
        <v>8.1999999999999993</v>
      </c>
      <c r="E27" s="76">
        <f t="shared" si="0"/>
        <v>9</v>
      </c>
      <c r="F27" s="51"/>
      <c r="G27" s="53" t="str">
        <f t="shared" si="1"/>
        <v xml:space="preserve">Par  6 svp </v>
      </c>
      <c r="H27" s="49" t="str">
        <f t="shared" si="2"/>
        <v xml:space="preserve"> </v>
      </c>
      <c r="M27" s="94">
        <v>6</v>
      </c>
    </row>
    <row r="28" spans="1:18" ht="13" customHeight="1">
      <c r="A28" s="45">
        <v>10</v>
      </c>
      <c r="B28" s="42"/>
      <c r="C28" s="89" t="s">
        <v>1</v>
      </c>
      <c r="D28" s="97">
        <v>9.1999999999999993</v>
      </c>
      <c r="E28" s="76">
        <f t="shared" si="0"/>
        <v>10</v>
      </c>
      <c r="F28" s="51"/>
      <c r="G28" s="53" t="str">
        <f t="shared" si="1"/>
        <v xml:space="preserve">Par 12 ou 6 svp  </v>
      </c>
      <c r="H28" s="49" t="str">
        <f t="shared" si="2"/>
        <v xml:space="preserve"> </v>
      </c>
      <c r="M28" s="94">
        <v>12</v>
      </c>
    </row>
    <row r="29" spans="1:18" ht="13" customHeight="1">
      <c r="A29" s="3"/>
      <c r="B29" s="8"/>
      <c r="C29" s="9" t="s">
        <v>11</v>
      </c>
      <c r="D29" s="12"/>
      <c r="E29" s="78"/>
      <c r="F29" s="31"/>
      <c r="G29" s="98"/>
      <c r="H29" s="50"/>
      <c r="M29" s="94"/>
    </row>
    <row r="30" spans="1:18" ht="13" customHeight="1">
      <c r="A30" s="44">
        <f>A28+1</f>
        <v>11</v>
      </c>
      <c r="B30" s="42"/>
      <c r="C30" s="89" t="s">
        <v>28</v>
      </c>
      <c r="D30" s="97">
        <v>14.8</v>
      </c>
      <c r="E30" s="79">
        <f t="shared" ref="E30:E38" si="3">A30</f>
        <v>11</v>
      </c>
      <c r="F30" s="56"/>
      <c r="G30" s="55" t="str">
        <f t="shared" si="1"/>
        <v xml:space="preserve">Par  6 svp </v>
      </c>
      <c r="H30" s="48" t="str">
        <f t="shared" ref="H30:H68" si="4">IF(D30*F30=0," ",IF(F30/6-INT(F30/6)=0,D30*F30,"Non multiple de 6"))</f>
        <v xml:space="preserve"> </v>
      </c>
      <c r="M30" s="94">
        <v>6</v>
      </c>
    </row>
    <row r="31" spans="1:18" ht="13" customHeight="1">
      <c r="A31" s="45">
        <v>12</v>
      </c>
      <c r="B31" s="42"/>
      <c r="C31" s="89" t="s">
        <v>29</v>
      </c>
      <c r="D31" s="97">
        <v>10.74</v>
      </c>
      <c r="E31" s="76">
        <f t="shared" si="3"/>
        <v>12</v>
      </c>
      <c r="F31" s="51"/>
      <c r="G31" s="53" t="str">
        <f t="shared" si="1"/>
        <v xml:space="preserve">Par  6 svp </v>
      </c>
      <c r="H31" s="49" t="str">
        <f t="shared" si="4"/>
        <v xml:space="preserve"> </v>
      </c>
      <c r="M31" s="94">
        <v>6</v>
      </c>
    </row>
    <row r="32" spans="1:18" ht="13" customHeight="1">
      <c r="A32" s="45">
        <v>13</v>
      </c>
      <c r="B32" s="42"/>
      <c r="C32" s="89" t="s">
        <v>59</v>
      </c>
      <c r="D32" s="97">
        <v>10.14</v>
      </c>
      <c r="E32" s="76">
        <f t="shared" si="3"/>
        <v>13</v>
      </c>
      <c r="F32" s="51"/>
      <c r="G32" s="53" t="str">
        <f t="shared" si="1"/>
        <v xml:space="preserve">Par  6 svp </v>
      </c>
      <c r="H32" s="49" t="str">
        <f t="shared" si="4"/>
        <v xml:space="preserve"> </v>
      </c>
      <c r="M32" s="94">
        <v>6</v>
      </c>
    </row>
    <row r="33" spans="1:13" ht="13" customHeight="1">
      <c r="A33" s="45">
        <v>14</v>
      </c>
      <c r="B33" s="42" t="s">
        <v>10</v>
      </c>
      <c r="C33" s="89" t="s">
        <v>60</v>
      </c>
      <c r="D33" s="97">
        <v>8.7200000000000006</v>
      </c>
      <c r="E33" s="76">
        <f t="shared" si="3"/>
        <v>14</v>
      </c>
      <c r="F33" s="51"/>
      <c r="G33" s="53" t="str">
        <f t="shared" si="1"/>
        <v xml:space="preserve">Par  6 svp </v>
      </c>
      <c r="H33" s="49" t="str">
        <f t="shared" si="4"/>
        <v xml:space="preserve"> </v>
      </c>
      <c r="M33" s="94">
        <v>6</v>
      </c>
    </row>
    <row r="34" spans="1:13" ht="13" customHeight="1">
      <c r="A34" s="45">
        <v>15</v>
      </c>
      <c r="B34" s="42" t="s">
        <v>10</v>
      </c>
      <c r="C34" s="89" t="s">
        <v>61</v>
      </c>
      <c r="D34" s="97">
        <v>13.35</v>
      </c>
      <c r="E34" s="76">
        <f t="shared" si="3"/>
        <v>15</v>
      </c>
      <c r="F34" s="51"/>
      <c r="G34" s="53" t="str">
        <f t="shared" si="1"/>
        <v xml:space="preserve">Par  6 svp </v>
      </c>
      <c r="H34" s="49" t="str">
        <f t="shared" si="4"/>
        <v xml:space="preserve"> </v>
      </c>
      <c r="M34" s="94">
        <v>6</v>
      </c>
    </row>
    <row r="35" spans="1:13" ht="13" customHeight="1">
      <c r="A35" s="45">
        <v>16</v>
      </c>
      <c r="B35" s="42" t="s">
        <v>10</v>
      </c>
      <c r="C35" s="89" t="s">
        <v>62</v>
      </c>
      <c r="D35" s="97">
        <v>24.55</v>
      </c>
      <c r="E35" s="76">
        <f t="shared" si="3"/>
        <v>16</v>
      </c>
      <c r="F35" s="51"/>
      <c r="G35" s="53" t="str">
        <f t="shared" si="1"/>
        <v xml:space="preserve">Par  6 svp </v>
      </c>
      <c r="H35" s="49" t="str">
        <f t="shared" si="4"/>
        <v xml:space="preserve"> </v>
      </c>
      <c r="M35" s="94">
        <v>6</v>
      </c>
    </row>
    <row r="36" spans="1:13" ht="13" customHeight="1">
      <c r="A36" s="45">
        <v>17</v>
      </c>
      <c r="B36" s="42"/>
      <c r="C36" s="89" t="s">
        <v>30</v>
      </c>
      <c r="D36" s="97">
        <v>11.87</v>
      </c>
      <c r="E36" s="76">
        <f t="shared" si="3"/>
        <v>17</v>
      </c>
      <c r="F36" s="51"/>
      <c r="G36" s="53" t="str">
        <f t="shared" si="1"/>
        <v xml:space="preserve">Par  6 svp </v>
      </c>
      <c r="H36" s="49" t="str">
        <f t="shared" si="4"/>
        <v xml:space="preserve"> </v>
      </c>
      <c r="M36" s="94">
        <v>6</v>
      </c>
    </row>
    <row r="37" spans="1:13" ht="13" customHeight="1">
      <c r="A37" s="45">
        <v>18</v>
      </c>
      <c r="B37" s="42"/>
      <c r="C37" s="89" t="s">
        <v>19</v>
      </c>
      <c r="D37" s="97">
        <v>19.3</v>
      </c>
      <c r="E37" s="76">
        <f t="shared" si="3"/>
        <v>18</v>
      </c>
      <c r="F37" s="51"/>
      <c r="G37" s="53" t="str">
        <f t="shared" si="1"/>
        <v xml:space="preserve">Par  6 svp </v>
      </c>
      <c r="H37" s="49" t="str">
        <f t="shared" si="4"/>
        <v xml:space="preserve"> </v>
      </c>
      <c r="M37" s="94">
        <v>6</v>
      </c>
    </row>
    <row r="38" spans="1:13" ht="13" customHeight="1">
      <c r="A38" s="32">
        <v>19</v>
      </c>
      <c r="B38" s="42"/>
      <c r="C38" s="89" t="s">
        <v>63</v>
      </c>
      <c r="D38" s="97">
        <v>17.07</v>
      </c>
      <c r="E38" s="77">
        <f t="shared" si="3"/>
        <v>19</v>
      </c>
      <c r="F38" s="51"/>
      <c r="G38" s="54" t="str">
        <f t="shared" si="1"/>
        <v xml:space="preserve">Par  6 svp </v>
      </c>
      <c r="H38" s="49" t="str">
        <f t="shared" si="4"/>
        <v xml:space="preserve"> </v>
      </c>
      <c r="M38" s="94">
        <v>6</v>
      </c>
    </row>
    <row r="39" spans="1:13" ht="13" customHeight="1">
      <c r="A39" s="10"/>
      <c r="B39" s="9"/>
      <c r="C39" s="9" t="s">
        <v>12</v>
      </c>
      <c r="D39" s="12"/>
      <c r="E39" s="78"/>
      <c r="F39" s="31"/>
      <c r="G39" s="98"/>
      <c r="H39" s="50"/>
      <c r="M39" s="94"/>
    </row>
    <row r="40" spans="1:13" ht="13" customHeight="1">
      <c r="A40" s="44">
        <v>20</v>
      </c>
      <c r="B40" s="42"/>
      <c r="C40" s="89" t="s">
        <v>64</v>
      </c>
      <c r="D40" s="97">
        <v>14.76</v>
      </c>
      <c r="E40" s="79">
        <f>A40</f>
        <v>20</v>
      </c>
      <c r="F40" s="56"/>
      <c r="G40" s="55" t="str">
        <f t="shared" si="1"/>
        <v xml:space="preserve">Par  6 svp </v>
      </c>
      <c r="H40" s="48" t="str">
        <f t="shared" si="4"/>
        <v xml:space="preserve"> </v>
      </c>
      <c r="M40" s="94">
        <v>6</v>
      </c>
    </row>
    <row r="41" spans="1:13" ht="13" customHeight="1">
      <c r="A41" s="45">
        <v>21</v>
      </c>
      <c r="B41" s="42"/>
      <c r="C41" s="89" t="s">
        <v>31</v>
      </c>
      <c r="D41" s="97">
        <v>17.97</v>
      </c>
      <c r="E41" s="76">
        <f>A41</f>
        <v>21</v>
      </c>
      <c r="F41" s="51"/>
      <c r="G41" s="53" t="str">
        <f t="shared" si="1"/>
        <v xml:space="preserve">Par  6 svp </v>
      </c>
      <c r="H41" s="49" t="str">
        <f t="shared" si="4"/>
        <v xml:space="preserve"> </v>
      </c>
      <c r="M41" s="94">
        <v>6</v>
      </c>
    </row>
    <row r="42" spans="1:13" ht="13" customHeight="1">
      <c r="A42" s="45">
        <v>22</v>
      </c>
      <c r="B42" s="42"/>
      <c r="C42" s="89" t="s">
        <v>65</v>
      </c>
      <c r="D42" s="97">
        <v>13.9</v>
      </c>
      <c r="E42" s="76">
        <f>A42</f>
        <v>22</v>
      </c>
      <c r="F42" s="51"/>
      <c r="G42" s="53" t="str">
        <f t="shared" si="1"/>
        <v xml:space="preserve">Par  6 svp </v>
      </c>
      <c r="H42" s="49" t="str">
        <f t="shared" si="4"/>
        <v xml:space="preserve"> </v>
      </c>
      <c r="M42" s="94">
        <v>6</v>
      </c>
    </row>
    <row r="43" spans="1:13" ht="13" customHeight="1">
      <c r="A43" s="32">
        <v>23</v>
      </c>
      <c r="B43" s="99" t="s">
        <v>10</v>
      </c>
      <c r="C43" s="89" t="s">
        <v>66</v>
      </c>
      <c r="D43" s="97">
        <v>10.48</v>
      </c>
      <c r="E43" s="77">
        <f>A43</f>
        <v>23</v>
      </c>
      <c r="F43" s="52"/>
      <c r="G43" s="54" t="str">
        <f t="shared" si="1"/>
        <v xml:space="preserve">Par  6 svp </v>
      </c>
      <c r="H43" s="47" t="str">
        <f t="shared" si="4"/>
        <v xml:space="preserve"> </v>
      </c>
      <c r="M43" s="94">
        <v>6</v>
      </c>
    </row>
    <row r="44" spans="1:13" ht="13" customHeight="1">
      <c r="A44" s="3"/>
      <c r="B44" s="9"/>
      <c r="C44" s="9" t="s">
        <v>6</v>
      </c>
      <c r="D44" s="12"/>
      <c r="E44" s="80"/>
      <c r="F44" s="31"/>
      <c r="G44" s="98"/>
      <c r="H44" s="50"/>
      <c r="M44" s="94"/>
    </row>
    <row r="45" spans="1:13" ht="13" customHeight="1">
      <c r="A45" s="44">
        <v>24</v>
      </c>
      <c r="B45" s="42"/>
      <c r="C45" s="89" t="s">
        <v>67</v>
      </c>
      <c r="D45" s="97">
        <v>8.0399999999999991</v>
      </c>
      <c r="E45" s="79">
        <f t="shared" ref="E45:E50" si="5">A45</f>
        <v>24</v>
      </c>
      <c r="F45" s="56"/>
      <c r="G45" s="55" t="str">
        <f t="shared" si="1"/>
        <v xml:space="preserve">Par  6 svp </v>
      </c>
      <c r="H45" s="48" t="str">
        <f t="shared" si="4"/>
        <v xml:space="preserve"> </v>
      </c>
      <c r="M45" s="94">
        <v>6</v>
      </c>
    </row>
    <row r="46" spans="1:13" ht="13" customHeight="1">
      <c r="A46" s="45">
        <v>25</v>
      </c>
      <c r="B46" s="42"/>
      <c r="C46" s="89" t="s">
        <v>32</v>
      </c>
      <c r="D46" s="97">
        <v>10.49</v>
      </c>
      <c r="E46" s="76">
        <f t="shared" si="5"/>
        <v>25</v>
      </c>
      <c r="F46" s="51"/>
      <c r="G46" s="53" t="str">
        <f t="shared" si="1"/>
        <v xml:space="preserve">Par  6 svp </v>
      </c>
      <c r="H46" s="49" t="str">
        <f t="shared" si="4"/>
        <v xml:space="preserve"> </v>
      </c>
      <c r="M46" s="94">
        <v>6</v>
      </c>
    </row>
    <row r="47" spans="1:13" ht="13" customHeight="1">
      <c r="A47" s="45">
        <v>26</v>
      </c>
      <c r="B47" s="42"/>
      <c r="C47" s="89" t="s">
        <v>68</v>
      </c>
      <c r="D47" s="97">
        <v>9.39</v>
      </c>
      <c r="E47" s="76">
        <f t="shared" si="5"/>
        <v>26</v>
      </c>
      <c r="F47" s="51"/>
      <c r="G47" s="53" t="str">
        <f t="shared" si="1"/>
        <v xml:space="preserve">Par  6 svp </v>
      </c>
      <c r="H47" s="49" t="str">
        <f t="shared" si="4"/>
        <v xml:space="preserve"> </v>
      </c>
      <c r="M47" s="94">
        <v>6</v>
      </c>
    </row>
    <row r="48" spans="1:13" ht="13" customHeight="1">
      <c r="A48" s="45">
        <v>27</v>
      </c>
      <c r="B48" s="46"/>
      <c r="C48" s="89" t="s">
        <v>33</v>
      </c>
      <c r="D48" s="97">
        <v>13.87</v>
      </c>
      <c r="E48" s="76">
        <f t="shared" si="5"/>
        <v>27</v>
      </c>
      <c r="F48" s="51"/>
      <c r="G48" s="53" t="str">
        <f t="shared" si="1"/>
        <v xml:space="preserve">Par  6 svp </v>
      </c>
      <c r="H48" s="49" t="str">
        <f t="shared" si="4"/>
        <v xml:space="preserve"> </v>
      </c>
      <c r="M48" s="94">
        <v>6</v>
      </c>
    </row>
    <row r="49" spans="1:13" ht="13" customHeight="1">
      <c r="A49" s="45">
        <v>28</v>
      </c>
      <c r="B49" s="42"/>
      <c r="C49" s="89" t="s">
        <v>34</v>
      </c>
      <c r="D49" s="97">
        <v>17.52</v>
      </c>
      <c r="E49" s="76">
        <f t="shared" si="5"/>
        <v>28</v>
      </c>
      <c r="F49" s="51"/>
      <c r="G49" s="53" t="str">
        <f t="shared" si="1"/>
        <v xml:space="preserve">Par  6 svp </v>
      </c>
      <c r="H49" s="49" t="str">
        <f t="shared" si="4"/>
        <v xml:space="preserve"> </v>
      </c>
      <c r="M49" s="94">
        <v>6</v>
      </c>
    </row>
    <row r="50" spans="1:13" ht="13" customHeight="1">
      <c r="A50" s="32">
        <v>29</v>
      </c>
      <c r="B50" s="42"/>
      <c r="C50" s="89" t="s">
        <v>7</v>
      </c>
      <c r="D50" s="97">
        <v>7.43</v>
      </c>
      <c r="E50" s="77">
        <f t="shared" si="5"/>
        <v>29</v>
      </c>
      <c r="F50" s="52"/>
      <c r="G50" s="54" t="str">
        <f t="shared" si="1"/>
        <v xml:space="preserve">Par  6 svp </v>
      </c>
      <c r="H50" s="47" t="str">
        <f t="shared" si="4"/>
        <v xml:space="preserve"> </v>
      </c>
      <c r="M50" s="94">
        <v>6</v>
      </c>
    </row>
    <row r="51" spans="1:13" ht="13" customHeight="1">
      <c r="A51" s="3"/>
      <c r="B51" s="9"/>
      <c r="C51" s="9" t="s">
        <v>8</v>
      </c>
      <c r="D51" s="12"/>
      <c r="E51" s="80"/>
      <c r="F51" s="31"/>
      <c r="G51" s="98"/>
      <c r="H51" s="50"/>
      <c r="M51" s="94"/>
    </row>
    <row r="52" spans="1:13" ht="13" customHeight="1">
      <c r="A52" s="44">
        <v>30</v>
      </c>
      <c r="B52" s="99" t="s">
        <v>10</v>
      </c>
      <c r="C52" s="89" t="s">
        <v>69</v>
      </c>
      <c r="D52" s="97">
        <v>9.6199999999999992</v>
      </c>
      <c r="E52" s="79">
        <f>A52</f>
        <v>30</v>
      </c>
      <c r="F52" s="56"/>
      <c r="G52" s="55" t="str">
        <f t="shared" si="1"/>
        <v xml:space="preserve">Par  6 svp </v>
      </c>
      <c r="H52" s="48" t="str">
        <f t="shared" si="4"/>
        <v xml:space="preserve"> </v>
      </c>
      <c r="M52" s="94">
        <v>6</v>
      </c>
    </row>
    <row r="53" spans="1:13" ht="13" customHeight="1">
      <c r="A53" s="45">
        <v>31</v>
      </c>
      <c r="B53" s="42"/>
      <c r="C53" s="89" t="s">
        <v>70</v>
      </c>
      <c r="D53" s="97">
        <v>12.86</v>
      </c>
      <c r="E53" s="76">
        <f>A53</f>
        <v>31</v>
      </c>
      <c r="F53" s="51"/>
      <c r="G53" s="53" t="str">
        <f t="shared" si="1"/>
        <v xml:space="preserve">Par  6 svp </v>
      </c>
      <c r="H53" s="49" t="str">
        <f t="shared" si="4"/>
        <v xml:space="preserve"> </v>
      </c>
      <c r="M53" s="94">
        <v>6</v>
      </c>
    </row>
    <row r="54" spans="1:13" ht="13" customHeight="1">
      <c r="A54" s="45">
        <v>32</v>
      </c>
      <c r="B54" s="42"/>
      <c r="C54" s="89" t="s">
        <v>35</v>
      </c>
      <c r="D54" s="97">
        <v>11.31</v>
      </c>
      <c r="E54" s="76">
        <f>A54</f>
        <v>32</v>
      </c>
      <c r="F54" s="51"/>
      <c r="G54" s="53" t="str">
        <f t="shared" si="1"/>
        <v xml:space="preserve">Par  6 svp </v>
      </c>
      <c r="H54" s="49" t="str">
        <f t="shared" si="4"/>
        <v xml:space="preserve"> </v>
      </c>
      <c r="M54" s="94">
        <v>6</v>
      </c>
    </row>
    <row r="55" spans="1:13" ht="13" customHeight="1">
      <c r="A55" s="3"/>
      <c r="B55" s="8"/>
      <c r="C55" s="9" t="s">
        <v>18</v>
      </c>
      <c r="D55" s="12"/>
      <c r="E55" s="80"/>
      <c r="F55" s="31"/>
      <c r="G55" s="98"/>
      <c r="H55" s="50"/>
      <c r="M55" s="94"/>
    </row>
    <row r="56" spans="1:13" ht="13" customHeight="1">
      <c r="A56" s="45">
        <v>33</v>
      </c>
      <c r="B56" s="42"/>
      <c r="C56" s="89" t="s">
        <v>71</v>
      </c>
      <c r="D56" s="97">
        <v>9.9600000000000009</v>
      </c>
      <c r="E56" s="76">
        <f t="shared" ref="E56:E63" si="6">A56</f>
        <v>33</v>
      </c>
      <c r="F56" s="51"/>
      <c r="G56" s="53" t="str">
        <f t="shared" si="1"/>
        <v xml:space="preserve">Par  6 svp </v>
      </c>
      <c r="H56" s="49" t="str">
        <f t="shared" si="4"/>
        <v xml:space="preserve"> </v>
      </c>
      <c r="M56" s="94">
        <v>6</v>
      </c>
    </row>
    <row r="57" spans="1:13" ht="13" customHeight="1">
      <c r="A57" s="45">
        <v>34</v>
      </c>
      <c r="B57" s="42"/>
      <c r="C57" s="89" t="s">
        <v>36</v>
      </c>
      <c r="D57" s="97">
        <v>9.5</v>
      </c>
      <c r="E57" s="76">
        <f t="shared" si="6"/>
        <v>34</v>
      </c>
      <c r="F57" s="51"/>
      <c r="G57" s="53" t="str">
        <f t="shared" si="1"/>
        <v xml:space="preserve">Par  6 svp </v>
      </c>
      <c r="H57" s="49" t="str">
        <f t="shared" si="4"/>
        <v xml:space="preserve"> </v>
      </c>
      <c r="M57" s="94">
        <v>6</v>
      </c>
    </row>
    <row r="58" spans="1:13" ht="13" customHeight="1">
      <c r="A58" s="45">
        <v>35</v>
      </c>
      <c r="B58" s="42"/>
      <c r="C58" s="89" t="s">
        <v>37</v>
      </c>
      <c r="D58" s="97">
        <v>6.5</v>
      </c>
      <c r="E58" s="76">
        <f t="shared" si="6"/>
        <v>35</v>
      </c>
      <c r="F58" s="51"/>
      <c r="G58" s="53" t="str">
        <f t="shared" si="1"/>
        <v xml:space="preserve">Par  6 svp </v>
      </c>
      <c r="H58" s="49" t="str">
        <f t="shared" si="4"/>
        <v xml:space="preserve"> </v>
      </c>
      <c r="M58" s="94">
        <v>6</v>
      </c>
    </row>
    <row r="59" spans="1:13" ht="13" customHeight="1">
      <c r="A59" s="45">
        <v>36</v>
      </c>
      <c r="B59" s="42"/>
      <c r="C59" s="89" t="s">
        <v>38</v>
      </c>
      <c r="D59" s="97">
        <v>8</v>
      </c>
      <c r="E59" s="76">
        <f t="shared" si="6"/>
        <v>36</v>
      </c>
      <c r="F59" s="51"/>
      <c r="G59" s="53" t="str">
        <f t="shared" si="1"/>
        <v xml:space="preserve">Par  6 svp </v>
      </c>
      <c r="H59" s="49" t="str">
        <f t="shared" si="4"/>
        <v xml:space="preserve"> </v>
      </c>
      <c r="M59" s="94">
        <v>6</v>
      </c>
    </row>
    <row r="60" spans="1:13" ht="13" customHeight="1">
      <c r="A60" s="45">
        <v>37</v>
      </c>
      <c r="B60" s="42"/>
      <c r="C60" s="89" t="s">
        <v>39</v>
      </c>
      <c r="D60" s="97">
        <v>11.4</v>
      </c>
      <c r="E60" s="76">
        <f t="shared" si="6"/>
        <v>37</v>
      </c>
      <c r="F60" s="51"/>
      <c r="G60" s="53" t="str">
        <f t="shared" si="1"/>
        <v xml:space="preserve">Par  6 svp </v>
      </c>
      <c r="H60" s="49" t="str">
        <f t="shared" si="4"/>
        <v xml:space="preserve"> </v>
      </c>
      <c r="M60" s="94">
        <v>6</v>
      </c>
    </row>
    <row r="61" spans="1:13" ht="13" customHeight="1">
      <c r="A61" s="45">
        <v>38</v>
      </c>
      <c r="B61" s="42"/>
      <c r="C61" s="89" t="s">
        <v>17</v>
      </c>
      <c r="D61" s="97">
        <v>8.1999999999999993</v>
      </c>
      <c r="E61" s="76">
        <f t="shared" si="6"/>
        <v>38</v>
      </c>
      <c r="F61" s="51"/>
      <c r="G61" s="53" t="str">
        <f t="shared" si="1"/>
        <v xml:space="preserve">Par  6 svp </v>
      </c>
      <c r="H61" s="49" t="str">
        <f t="shared" si="4"/>
        <v xml:space="preserve"> </v>
      </c>
      <c r="M61" s="94">
        <v>6</v>
      </c>
    </row>
    <row r="62" spans="1:13" ht="13" customHeight="1">
      <c r="A62" s="45">
        <v>39</v>
      </c>
      <c r="B62" s="42"/>
      <c r="C62" s="89" t="s">
        <v>40</v>
      </c>
      <c r="D62" s="97">
        <v>16.600000000000001</v>
      </c>
      <c r="E62" s="76">
        <f t="shared" si="6"/>
        <v>39</v>
      </c>
      <c r="F62" s="51"/>
      <c r="G62" s="53" t="str">
        <f t="shared" si="1"/>
        <v xml:space="preserve">Par  6 svp </v>
      </c>
      <c r="H62" s="49" t="str">
        <f t="shared" si="4"/>
        <v xml:space="preserve"> </v>
      </c>
      <c r="M62" s="94">
        <v>6</v>
      </c>
    </row>
    <row r="63" spans="1:13" ht="13" customHeight="1">
      <c r="A63" s="45">
        <v>40</v>
      </c>
      <c r="B63" s="42"/>
      <c r="C63" s="89" t="s">
        <v>41</v>
      </c>
      <c r="D63" s="97">
        <v>9.3000000000000007</v>
      </c>
      <c r="E63" s="76">
        <f t="shared" si="6"/>
        <v>40</v>
      </c>
      <c r="F63" s="51"/>
      <c r="G63" s="53" t="str">
        <f t="shared" si="1"/>
        <v xml:space="preserve">Par  6 svp </v>
      </c>
      <c r="H63" s="49" t="str">
        <f t="shared" si="4"/>
        <v xml:space="preserve"> </v>
      </c>
      <c r="M63" s="94">
        <v>6</v>
      </c>
    </row>
    <row r="64" spans="1:13" ht="13" customHeight="1">
      <c r="A64" s="3"/>
      <c r="B64" s="8"/>
      <c r="C64" s="9" t="s">
        <v>56</v>
      </c>
      <c r="D64" s="12"/>
      <c r="E64" s="80"/>
      <c r="F64" s="31"/>
      <c r="G64" s="98"/>
      <c r="H64" s="50"/>
      <c r="M64" s="94"/>
    </row>
    <row r="65" spans="1:18" ht="13" customHeight="1">
      <c r="A65" s="45">
        <v>41</v>
      </c>
      <c r="B65" s="42"/>
      <c r="C65" s="89" t="s">
        <v>42</v>
      </c>
      <c r="D65" s="97">
        <v>11.33</v>
      </c>
      <c r="E65" s="76">
        <f>A65</f>
        <v>41</v>
      </c>
      <c r="F65" s="51"/>
      <c r="G65" s="53" t="str">
        <f t="shared" si="1"/>
        <v xml:space="preserve">Par  6 svp </v>
      </c>
      <c r="H65" s="49" t="str">
        <f t="shared" si="4"/>
        <v xml:space="preserve"> </v>
      </c>
      <c r="M65" s="94">
        <v>6</v>
      </c>
    </row>
    <row r="66" spans="1:18" ht="13" customHeight="1">
      <c r="A66" s="45">
        <v>42</v>
      </c>
      <c r="B66" s="42"/>
      <c r="C66" s="90" t="s">
        <v>43</v>
      </c>
      <c r="D66" s="97">
        <v>15.9</v>
      </c>
      <c r="E66" s="76">
        <f>A66</f>
        <v>42</v>
      </c>
      <c r="F66" s="51"/>
      <c r="G66" s="53" t="str">
        <f t="shared" si="1"/>
        <v xml:space="preserve">Par  6 svp </v>
      </c>
      <c r="H66" s="49" t="str">
        <f t="shared" si="4"/>
        <v xml:space="preserve"> </v>
      </c>
      <c r="M66" s="94">
        <v>6</v>
      </c>
    </row>
    <row r="67" spans="1:18" ht="13" customHeight="1">
      <c r="A67" s="45">
        <v>43</v>
      </c>
      <c r="B67" s="42"/>
      <c r="C67" s="90" t="s">
        <v>72</v>
      </c>
      <c r="D67" s="97">
        <v>23.12</v>
      </c>
      <c r="E67" s="76">
        <f>A67</f>
        <v>43</v>
      </c>
      <c r="F67" s="51"/>
      <c r="G67" s="53" t="str">
        <f t="shared" si="1"/>
        <v xml:space="preserve">Par  6 svp </v>
      </c>
      <c r="H67" s="49" t="str">
        <f t="shared" si="4"/>
        <v xml:space="preserve"> </v>
      </c>
      <c r="M67" s="94">
        <v>6</v>
      </c>
    </row>
    <row r="68" spans="1:18" ht="13" customHeight="1">
      <c r="A68" s="45">
        <v>44</v>
      </c>
      <c r="B68" s="42"/>
      <c r="C68" s="90" t="s">
        <v>73</v>
      </c>
      <c r="D68" s="97">
        <v>13.22</v>
      </c>
      <c r="E68" s="76">
        <f>A68</f>
        <v>44</v>
      </c>
      <c r="F68" s="51"/>
      <c r="G68" s="53" t="str">
        <f t="shared" si="1"/>
        <v xml:space="preserve">Par  6 svp </v>
      </c>
      <c r="H68" s="49" t="str">
        <f t="shared" si="4"/>
        <v xml:space="preserve"> </v>
      </c>
      <c r="M68" s="94">
        <v>6</v>
      </c>
    </row>
    <row r="69" spans="1:18" ht="11" customHeight="1">
      <c r="A69" s="32"/>
      <c r="B69" s="33"/>
      <c r="C69" s="34"/>
      <c r="D69" s="35"/>
      <c r="E69" s="81"/>
      <c r="F69" s="36"/>
      <c r="G69" s="37"/>
      <c r="H69" s="38"/>
    </row>
    <row r="70" spans="1:18" s="7" customFormat="1" ht="14" customHeight="1">
      <c r="A70" s="119" t="s">
        <v>44</v>
      </c>
      <c r="B70" s="120"/>
      <c r="C70" s="120"/>
      <c r="D70" s="39"/>
      <c r="E70" s="82"/>
      <c r="F70" s="17" t="s">
        <v>15</v>
      </c>
      <c r="G70" s="17"/>
      <c r="H70" s="18" t="str">
        <f>IF(SUM(H19:H69)=0," ",SUM(H19:H69))</f>
        <v xml:space="preserve"> </v>
      </c>
      <c r="I70" s="57"/>
      <c r="J70" s="57"/>
      <c r="K70" s="57"/>
      <c r="L70" s="57"/>
      <c r="M70" s="92"/>
      <c r="N70" s="57"/>
      <c r="O70" s="57"/>
      <c r="P70" s="57"/>
      <c r="Q70" s="57"/>
      <c r="R70" s="57"/>
    </row>
    <row r="71" spans="1:18" s="7" customFormat="1" ht="12" customHeight="1">
      <c r="A71" s="119" t="s">
        <v>16</v>
      </c>
      <c r="B71" s="120"/>
      <c r="C71" s="120"/>
      <c r="D71" s="100"/>
      <c r="E71" s="101"/>
      <c r="F71" s="102"/>
      <c r="G71" s="103"/>
      <c r="H71" s="132"/>
      <c r="I71" s="57"/>
      <c r="J71" s="57"/>
      <c r="K71" s="57"/>
      <c r="L71" s="57"/>
      <c r="M71" s="92"/>
      <c r="N71" s="57"/>
      <c r="O71" s="57"/>
      <c r="P71" s="57"/>
      <c r="Q71" s="57"/>
      <c r="R71" s="57"/>
    </row>
    <row r="72" spans="1:18" s="7" customFormat="1" ht="10.5" customHeight="1">
      <c r="A72" s="119" t="s">
        <v>45</v>
      </c>
      <c r="B72" s="120"/>
      <c r="C72" s="120"/>
      <c r="D72" s="22"/>
      <c r="E72" s="101"/>
      <c r="F72" s="102"/>
      <c r="G72" s="103"/>
      <c r="H72" s="104"/>
      <c r="I72" s="57"/>
      <c r="J72" s="57"/>
      <c r="K72" s="57"/>
      <c r="L72" s="57"/>
      <c r="M72" s="92"/>
      <c r="N72" s="57"/>
      <c r="O72" s="57"/>
      <c r="P72" s="57"/>
      <c r="Q72" s="57"/>
      <c r="R72" s="57"/>
    </row>
    <row r="73" spans="1:18" s="7" customFormat="1" ht="17" customHeight="1">
      <c r="A73" s="121"/>
      <c r="B73" s="122"/>
      <c r="C73" s="122"/>
      <c r="D73" s="105"/>
      <c r="E73" s="106"/>
      <c r="F73" s="107"/>
      <c r="G73" s="108"/>
      <c r="H73" s="109"/>
      <c r="I73" s="57"/>
      <c r="J73" s="57"/>
      <c r="K73" s="57"/>
      <c r="L73" s="57"/>
      <c r="M73" s="92"/>
      <c r="N73" s="57"/>
      <c r="O73" s="57"/>
      <c r="P73" s="57"/>
      <c r="Q73" s="57"/>
      <c r="R73" s="57"/>
    </row>
    <row r="74" spans="1:18" s="14" customFormat="1" ht="9" customHeight="1">
      <c r="D74" s="19"/>
      <c r="E74" s="83"/>
      <c r="F74" s="29"/>
      <c r="H74" s="20"/>
      <c r="M74" s="91"/>
    </row>
    <row r="75" spans="1:18" s="14" customFormat="1" ht="9" customHeight="1">
      <c r="D75" s="19"/>
      <c r="E75" s="83"/>
      <c r="F75" s="29"/>
      <c r="H75" s="20"/>
      <c r="M75" s="91"/>
    </row>
    <row r="76" spans="1:18" s="14" customFormat="1" ht="9" customHeight="1">
      <c r="D76" s="19"/>
      <c r="E76" s="83"/>
      <c r="F76" s="29"/>
      <c r="H76" s="20"/>
      <c r="M76" s="91"/>
    </row>
    <row r="77" spans="1:18" s="14" customFormat="1" ht="9" customHeight="1">
      <c r="D77" s="19"/>
      <c r="E77" s="83"/>
      <c r="F77" s="29"/>
      <c r="H77" s="20"/>
      <c r="M77" s="91"/>
    </row>
    <row r="78" spans="1:18" s="14" customFormat="1" ht="9" customHeight="1">
      <c r="D78" s="19"/>
      <c r="E78" s="83"/>
      <c r="F78" s="29"/>
      <c r="H78" s="20"/>
      <c r="M78" s="91"/>
    </row>
    <row r="79" spans="1:18" s="14" customFormat="1" ht="9" customHeight="1">
      <c r="D79" s="19"/>
      <c r="E79" s="83"/>
      <c r="F79" s="29"/>
      <c r="H79" s="20"/>
      <c r="M79" s="91"/>
    </row>
    <row r="80" spans="1:18" s="14" customFormat="1" ht="9" customHeight="1">
      <c r="D80" s="19"/>
      <c r="E80" s="83"/>
      <c r="F80" s="29"/>
      <c r="H80" s="20"/>
      <c r="M80" s="91"/>
    </row>
    <row r="81" spans="4:13" s="14" customFormat="1" ht="9" customHeight="1">
      <c r="D81" s="19"/>
      <c r="E81" s="83"/>
      <c r="F81" s="29"/>
      <c r="H81" s="20"/>
      <c r="M81" s="91"/>
    </row>
    <row r="82" spans="4:13" s="14" customFormat="1" ht="9" customHeight="1">
      <c r="D82" s="19"/>
      <c r="E82" s="83"/>
      <c r="F82" s="29"/>
      <c r="H82" s="20"/>
      <c r="M82" s="91"/>
    </row>
    <row r="83" spans="4:13" s="14" customFormat="1" ht="9" customHeight="1">
      <c r="D83" s="19"/>
      <c r="E83" s="83"/>
      <c r="F83" s="29"/>
      <c r="H83" s="20"/>
      <c r="M83" s="91"/>
    </row>
    <row r="84" spans="4:13" s="14" customFormat="1" ht="9" customHeight="1">
      <c r="D84" s="19"/>
      <c r="E84" s="83"/>
      <c r="F84" s="29"/>
      <c r="H84" s="20"/>
      <c r="M84" s="91"/>
    </row>
    <row r="85" spans="4:13" s="14" customFormat="1" ht="9" customHeight="1">
      <c r="D85" s="19"/>
      <c r="E85" s="83"/>
      <c r="F85" s="29"/>
      <c r="H85" s="20"/>
      <c r="M85" s="91"/>
    </row>
    <row r="86" spans="4:13" s="14" customFormat="1" ht="9" customHeight="1">
      <c r="D86" s="19"/>
      <c r="E86" s="83"/>
      <c r="F86" s="29"/>
      <c r="H86" s="20"/>
      <c r="M86" s="91"/>
    </row>
    <row r="87" spans="4:13" s="14" customFormat="1" ht="9" customHeight="1">
      <c r="D87" s="19"/>
      <c r="E87" s="83"/>
      <c r="F87" s="29"/>
      <c r="H87" s="20"/>
      <c r="M87" s="91"/>
    </row>
    <row r="88" spans="4:13" s="14" customFormat="1" ht="9" customHeight="1">
      <c r="D88" s="19"/>
      <c r="E88" s="83"/>
      <c r="F88" s="29"/>
      <c r="H88" s="20"/>
      <c r="M88" s="91"/>
    </row>
    <row r="89" spans="4:13" s="14" customFormat="1" ht="9" customHeight="1">
      <c r="D89" s="19"/>
      <c r="E89" s="83"/>
      <c r="F89" s="29"/>
      <c r="H89" s="20"/>
      <c r="M89" s="91"/>
    </row>
    <row r="90" spans="4:13" s="14" customFormat="1" ht="9" customHeight="1">
      <c r="D90" s="19"/>
      <c r="E90" s="83"/>
      <c r="F90" s="29"/>
      <c r="H90" s="20"/>
      <c r="M90" s="91"/>
    </row>
    <row r="91" spans="4:13" s="14" customFormat="1" ht="9" customHeight="1">
      <c r="D91" s="19"/>
      <c r="E91" s="83"/>
      <c r="F91" s="29"/>
      <c r="H91" s="20"/>
      <c r="M91" s="91"/>
    </row>
    <row r="92" spans="4:13" s="14" customFormat="1" ht="9" customHeight="1">
      <c r="D92" s="19"/>
      <c r="E92" s="83"/>
      <c r="F92" s="29"/>
      <c r="H92" s="20"/>
      <c r="M92" s="91"/>
    </row>
    <row r="93" spans="4:13" s="14" customFormat="1" ht="9" customHeight="1">
      <c r="D93" s="19"/>
      <c r="E93" s="83"/>
      <c r="F93" s="29"/>
      <c r="H93" s="20"/>
      <c r="M93" s="91"/>
    </row>
    <row r="94" spans="4:13" s="14" customFormat="1" ht="9" customHeight="1">
      <c r="D94" s="19"/>
      <c r="E94" s="83"/>
      <c r="F94" s="29"/>
      <c r="H94" s="20"/>
      <c r="M94" s="91"/>
    </row>
    <row r="95" spans="4:13" s="14" customFormat="1" ht="9" customHeight="1">
      <c r="D95" s="19"/>
      <c r="E95" s="83"/>
      <c r="F95" s="29"/>
      <c r="H95" s="20"/>
      <c r="M95" s="91"/>
    </row>
    <row r="96" spans="4:13" s="14" customFormat="1" ht="9" customHeight="1">
      <c r="D96" s="19"/>
      <c r="E96" s="83"/>
      <c r="F96" s="29"/>
      <c r="H96" s="20"/>
      <c r="M96" s="91"/>
    </row>
    <row r="97" spans="4:13" s="14" customFormat="1" ht="9" customHeight="1">
      <c r="D97" s="19"/>
      <c r="E97" s="83"/>
      <c r="F97" s="29"/>
      <c r="H97" s="20"/>
      <c r="M97" s="91"/>
    </row>
    <row r="98" spans="4:13" s="14" customFormat="1" ht="9" customHeight="1">
      <c r="D98" s="19"/>
      <c r="E98" s="83"/>
      <c r="F98" s="29"/>
      <c r="H98" s="20"/>
      <c r="M98" s="91"/>
    </row>
    <row r="99" spans="4:13" s="14" customFormat="1" ht="9" customHeight="1">
      <c r="D99" s="19"/>
      <c r="E99" s="83"/>
      <c r="F99" s="29"/>
      <c r="H99" s="20"/>
      <c r="M99" s="91"/>
    </row>
    <row r="100" spans="4:13" s="14" customFormat="1" ht="9" customHeight="1">
      <c r="D100" s="19"/>
      <c r="E100" s="83"/>
      <c r="F100" s="29"/>
      <c r="H100" s="20"/>
      <c r="M100" s="91"/>
    </row>
    <row r="101" spans="4:13" s="14" customFormat="1" ht="9" customHeight="1">
      <c r="D101" s="19"/>
      <c r="E101" s="83"/>
      <c r="F101" s="29"/>
      <c r="H101" s="20"/>
      <c r="M101" s="91"/>
    </row>
    <row r="102" spans="4:13" s="14" customFormat="1" ht="9" customHeight="1">
      <c r="D102" s="19"/>
      <c r="E102" s="83"/>
      <c r="F102" s="29"/>
      <c r="H102" s="20"/>
      <c r="M102" s="91"/>
    </row>
    <row r="103" spans="4:13" s="14" customFormat="1" ht="9" customHeight="1">
      <c r="D103" s="19"/>
      <c r="E103" s="83"/>
      <c r="F103" s="29"/>
      <c r="H103" s="20"/>
      <c r="M103" s="91"/>
    </row>
    <row r="104" spans="4:13" s="14" customFormat="1" ht="9" customHeight="1">
      <c r="D104" s="19"/>
      <c r="E104" s="83"/>
      <c r="F104" s="29"/>
      <c r="H104" s="20"/>
      <c r="M104" s="91"/>
    </row>
    <row r="105" spans="4:13" s="14" customFormat="1" ht="9" customHeight="1">
      <c r="D105" s="19"/>
      <c r="E105" s="83"/>
      <c r="F105" s="29"/>
      <c r="H105" s="20"/>
      <c r="M105" s="91"/>
    </row>
    <row r="106" spans="4:13" s="14" customFormat="1" ht="9" customHeight="1">
      <c r="D106" s="19"/>
      <c r="E106" s="83"/>
      <c r="F106" s="29"/>
      <c r="H106" s="20"/>
      <c r="M106" s="91"/>
    </row>
    <row r="107" spans="4:13" s="14" customFormat="1" ht="9" customHeight="1">
      <c r="D107" s="19"/>
      <c r="E107" s="83"/>
      <c r="F107" s="29"/>
      <c r="H107" s="20"/>
      <c r="M107" s="91"/>
    </row>
    <row r="108" spans="4:13" s="14" customFormat="1" ht="9" customHeight="1">
      <c r="D108" s="19"/>
      <c r="E108" s="83"/>
      <c r="F108" s="29"/>
      <c r="H108" s="20"/>
      <c r="M108" s="91"/>
    </row>
    <row r="109" spans="4:13" s="14" customFormat="1" ht="9" customHeight="1">
      <c r="D109" s="19"/>
      <c r="E109" s="83"/>
      <c r="F109" s="29"/>
      <c r="H109" s="20"/>
      <c r="M109" s="91"/>
    </row>
    <row r="110" spans="4:13" s="14" customFormat="1" ht="9" customHeight="1">
      <c r="D110" s="19"/>
      <c r="E110" s="83"/>
      <c r="F110" s="29"/>
      <c r="H110" s="20"/>
      <c r="M110" s="91"/>
    </row>
    <row r="111" spans="4:13" s="14" customFormat="1" ht="9" customHeight="1">
      <c r="D111" s="19"/>
      <c r="E111" s="83"/>
      <c r="F111" s="29"/>
      <c r="H111" s="20"/>
      <c r="M111" s="91"/>
    </row>
    <row r="112" spans="4:13" s="14" customFormat="1" ht="9" customHeight="1">
      <c r="D112" s="19"/>
      <c r="E112" s="83"/>
      <c r="F112" s="29"/>
      <c r="H112" s="20"/>
      <c r="M112" s="91"/>
    </row>
    <row r="113" spans="4:13" s="14" customFormat="1" ht="9" customHeight="1">
      <c r="D113" s="19"/>
      <c r="E113" s="83"/>
      <c r="F113" s="29"/>
      <c r="H113" s="20"/>
      <c r="M113" s="91"/>
    </row>
    <row r="114" spans="4:13" s="14" customFormat="1" ht="9" customHeight="1">
      <c r="D114" s="19"/>
      <c r="E114" s="83"/>
      <c r="F114" s="29"/>
      <c r="H114" s="20"/>
      <c r="M114" s="91"/>
    </row>
    <row r="115" spans="4:13" s="14" customFormat="1" ht="9" customHeight="1">
      <c r="D115" s="19"/>
      <c r="E115" s="83"/>
      <c r="F115" s="29"/>
      <c r="H115" s="20"/>
      <c r="M115" s="91"/>
    </row>
    <row r="116" spans="4:13" s="14" customFormat="1" ht="9" customHeight="1">
      <c r="D116" s="19"/>
      <c r="E116" s="83"/>
      <c r="F116" s="29"/>
      <c r="H116" s="20"/>
      <c r="M116" s="91"/>
    </row>
    <row r="117" spans="4:13" s="14" customFormat="1" ht="9" customHeight="1">
      <c r="D117" s="19"/>
      <c r="E117" s="83"/>
      <c r="F117" s="29"/>
      <c r="H117" s="20"/>
      <c r="M117" s="91"/>
    </row>
    <row r="118" spans="4:13" s="14" customFormat="1" ht="9" customHeight="1">
      <c r="D118" s="19"/>
      <c r="E118" s="83"/>
      <c r="F118" s="29"/>
      <c r="H118" s="20"/>
      <c r="M118" s="91"/>
    </row>
    <row r="119" spans="4:13" s="14" customFormat="1" ht="9" customHeight="1">
      <c r="D119" s="19"/>
      <c r="E119" s="83"/>
      <c r="F119" s="29"/>
      <c r="H119" s="20"/>
      <c r="M119" s="91"/>
    </row>
    <row r="120" spans="4:13" s="14" customFormat="1" ht="9" customHeight="1">
      <c r="D120" s="19"/>
      <c r="E120" s="83"/>
      <c r="F120" s="29"/>
      <c r="H120" s="20"/>
      <c r="M120" s="91"/>
    </row>
    <row r="121" spans="4:13" s="14" customFormat="1" ht="9" customHeight="1">
      <c r="D121" s="19"/>
      <c r="E121" s="83"/>
      <c r="F121" s="29"/>
      <c r="H121" s="20"/>
      <c r="M121" s="91"/>
    </row>
    <row r="122" spans="4:13" s="14" customFormat="1" ht="9" customHeight="1">
      <c r="D122" s="19"/>
      <c r="E122" s="83"/>
      <c r="F122" s="29"/>
      <c r="H122" s="20"/>
      <c r="M122" s="91"/>
    </row>
    <row r="123" spans="4:13" s="14" customFormat="1" ht="9" customHeight="1">
      <c r="D123" s="19"/>
      <c r="E123" s="83"/>
      <c r="F123" s="29"/>
      <c r="H123" s="20"/>
      <c r="M123" s="91"/>
    </row>
    <row r="124" spans="4:13" s="14" customFormat="1" ht="9" customHeight="1">
      <c r="D124" s="19"/>
      <c r="E124" s="83"/>
      <c r="F124" s="29"/>
      <c r="H124" s="20"/>
      <c r="M124" s="91"/>
    </row>
    <row r="125" spans="4:13" s="14" customFormat="1" ht="9" customHeight="1">
      <c r="D125" s="19"/>
      <c r="E125" s="83"/>
      <c r="F125" s="29"/>
      <c r="H125" s="20"/>
      <c r="M125" s="91"/>
    </row>
    <row r="126" spans="4:13" s="14" customFormat="1" ht="9" customHeight="1">
      <c r="D126" s="19"/>
      <c r="E126" s="83"/>
      <c r="F126" s="29"/>
      <c r="H126" s="20"/>
      <c r="M126" s="91"/>
    </row>
    <row r="127" spans="4:13" s="14" customFormat="1" ht="9" customHeight="1">
      <c r="D127" s="19"/>
      <c r="E127" s="83"/>
      <c r="F127" s="29"/>
      <c r="H127" s="20"/>
      <c r="M127" s="91"/>
    </row>
    <row r="128" spans="4:13" s="14" customFormat="1" ht="9" customHeight="1">
      <c r="D128" s="19"/>
      <c r="E128" s="83"/>
      <c r="F128" s="29"/>
      <c r="H128" s="20"/>
      <c r="M128" s="91"/>
    </row>
    <row r="129" spans="4:13" s="14" customFormat="1" ht="9" customHeight="1">
      <c r="D129" s="19"/>
      <c r="E129" s="83"/>
      <c r="F129" s="29"/>
      <c r="H129" s="20"/>
      <c r="M129" s="91"/>
    </row>
    <row r="130" spans="4:13" s="14" customFormat="1" ht="9" customHeight="1">
      <c r="D130" s="19"/>
      <c r="E130" s="83"/>
      <c r="F130" s="29"/>
      <c r="H130" s="20"/>
      <c r="M130" s="91"/>
    </row>
    <row r="131" spans="4:13" s="14" customFormat="1" ht="9" customHeight="1">
      <c r="D131" s="19"/>
      <c r="E131" s="83"/>
      <c r="F131" s="29"/>
      <c r="H131" s="20"/>
      <c r="M131" s="91"/>
    </row>
    <row r="132" spans="4:13" s="14" customFormat="1" ht="9" customHeight="1">
      <c r="D132" s="19"/>
      <c r="E132" s="83"/>
      <c r="F132" s="29"/>
      <c r="H132" s="20"/>
      <c r="M132" s="91"/>
    </row>
    <row r="133" spans="4:13" s="14" customFormat="1" ht="9" customHeight="1">
      <c r="D133" s="19"/>
      <c r="E133" s="83"/>
      <c r="F133" s="29"/>
      <c r="H133" s="20"/>
      <c r="M133" s="91"/>
    </row>
    <row r="134" spans="4:13" s="14" customFormat="1" ht="9" customHeight="1">
      <c r="D134" s="19"/>
      <c r="E134" s="83"/>
      <c r="F134" s="29"/>
      <c r="H134" s="20"/>
      <c r="M134" s="91"/>
    </row>
    <row r="135" spans="4:13" s="14" customFormat="1" ht="9" customHeight="1">
      <c r="D135" s="19"/>
      <c r="E135" s="83"/>
      <c r="F135" s="29"/>
      <c r="H135" s="20"/>
      <c r="M135" s="91"/>
    </row>
    <row r="136" spans="4:13" s="14" customFormat="1" ht="9" customHeight="1">
      <c r="D136" s="19"/>
      <c r="E136" s="83"/>
      <c r="F136" s="29"/>
      <c r="H136" s="20"/>
      <c r="M136" s="91"/>
    </row>
    <row r="137" spans="4:13" s="14" customFormat="1" ht="9" customHeight="1">
      <c r="D137" s="19"/>
      <c r="E137" s="83"/>
      <c r="F137" s="29"/>
      <c r="H137" s="20"/>
      <c r="M137" s="91"/>
    </row>
    <row r="138" spans="4:13" s="14" customFormat="1" ht="9" customHeight="1">
      <c r="D138" s="19"/>
      <c r="E138" s="83"/>
      <c r="F138" s="29"/>
      <c r="H138" s="20"/>
      <c r="M138" s="91"/>
    </row>
    <row r="139" spans="4:13" s="14" customFormat="1" ht="9" customHeight="1">
      <c r="D139" s="19"/>
      <c r="E139" s="83"/>
      <c r="F139" s="29"/>
      <c r="H139" s="20"/>
      <c r="M139" s="91"/>
    </row>
    <row r="140" spans="4:13" s="14" customFormat="1" ht="9" customHeight="1">
      <c r="D140" s="19"/>
      <c r="E140" s="83"/>
      <c r="F140" s="29"/>
      <c r="H140" s="20"/>
      <c r="M140" s="91"/>
    </row>
    <row r="141" spans="4:13" s="14" customFormat="1" ht="9" customHeight="1">
      <c r="D141" s="19"/>
      <c r="E141" s="83"/>
      <c r="F141" s="29"/>
      <c r="H141" s="20"/>
      <c r="M141" s="91"/>
    </row>
    <row r="142" spans="4:13" s="14" customFormat="1" ht="9" customHeight="1">
      <c r="D142" s="19"/>
      <c r="E142" s="83"/>
      <c r="F142" s="29"/>
      <c r="H142" s="20"/>
      <c r="M142" s="91"/>
    </row>
    <row r="143" spans="4:13" s="14" customFormat="1" ht="9" customHeight="1">
      <c r="D143" s="19"/>
      <c r="E143" s="83"/>
      <c r="F143" s="29"/>
      <c r="H143" s="20"/>
      <c r="M143" s="91"/>
    </row>
    <row r="144" spans="4:13" s="14" customFormat="1" ht="9" customHeight="1">
      <c r="D144" s="19"/>
      <c r="E144" s="83"/>
      <c r="F144" s="29"/>
      <c r="H144" s="20"/>
      <c r="M144" s="91"/>
    </row>
    <row r="145" spans="4:13" s="14" customFormat="1" ht="9" customHeight="1">
      <c r="D145" s="19"/>
      <c r="E145" s="83"/>
      <c r="F145" s="29"/>
      <c r="H145" s="20"/>
      <c r="M145" s="91"/>
    </row>
    <row r="146" spans="4:13" s="14" customFormat="1" ht="9" customHeight="1">
      <c r="D146" s="19"/>
      <c r="E146" s="83"/>
      <c r="F146" s="29"/>
      <c r="H146" s="20"/>
      <c r="M146" s="91"/>
    </row>
    <row r="147" spans="4:13" s="14" customFormat="1" ht="9" customHeight="1">
      <c r="D147" s="19"/>
      <c r="E147" s="83"/>
      <c r="F147" s="29"/>
      <c r="H147" s="20"/>
      <c r="M147" s="91"/>
    </row>
    <row r="148" spans="4:13" s="14" customFormat="1" ht="9" customHeight="1">
      <c r="D148" s="19"/>
      <c r="E148" s="83"/>
      <c r="F148" s="29"/>
      <c r="H148" s="20"/>
      <c r="M148" s="91"/>
    </row>
    <row r="149" spans="4:13" s="14" customFormat="1" ht="9" customHeight="1">
      <c r="D149" s="19"/>
      <c r="E149" s="83"/>
      <c r="F149" s="29"/>
      <c r="H149" s="20"/>
      <c r="M149" s="91"/>
    </row>
    <row r="150" spans="4:13" s="14" customFormat="1" ht="9" customHeight="1">
      <c r="D150" s="19"/>
      <c r="E150" s="83"/>
      <c r="F150" s="29"/>
      <c r="H150" s="20"/>
      <c r="M150" s="91"/>
    </row>
  </sheetData>
  <sheetProtection password="CCE3" sheet="1" objects="1" scenarios="1" selectLockedCells="1"/>
  <mergeCells count="16">
    <mergeCell ref="A70:C70"/>
    <mergeCell ref="A73:C73"/>
    <mergeCell ref="D3:H3"/>
    <mergeCell ref="D4:H4"/>
    <mergeCell ref="D6:H6"/>
    <mergeCell ref="A71:C71"/>
    <mergeCell ref="A72:C72"/>
    <mergeCell ref="D7:H7"/>
    <mergeCell ref="D14:H16"/>
    <mergeCell ref="D11:H11"/>
    <mergeCell ref="A13:H13"/>
    <mergeCell ref="A1:F1"/>
    <mergeCell ref="A2:H2"/>
    <mergeCell ref="D5:H5"/>
    <mergeCell ref="D9:H9"/>
    <mergeCell ref="D8:H8"/>
  </mergeCells>
  <phoneticPr fontId="1" type="noConversion"/>
  <printOptions horizontalCentered="1" verticalCentered="1"/>
  <pageMargins left="0.24000000000000002" right="0.2" top="0.2" bottom="0.2" header="0" footer="0"/>
  <pageSetup paperSize="9" scale="82" orientation="portrait" useFirstPageNumber="1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Bouillon André-Marie</dc:creator>
  <cp:lastModifiedBy>Micrsoft Office 2004</cp:lastModifiedBy>
  <cp:lastPrinted>2018-09-06T15:34:16Z</cp:lastPrinted>
  <dcterms:created xsi:type="dcterms:W3CDTF">2009-09-26T11:32:06Z</dcterms:created>
  <dcterms:modified xsi:type="dcterms:W3CDTF">2018-09-08T09:20:40Z</dcterms:modified>
</cp:coreProperties>
</file>